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Team\Desktop\AAAA\Grassor Trzebież\Wyniki\"/>
    </mc:Choice>
  </mc:AlternateContent>
  <xr:revisionPtr revIDLastSave="0" documentId="8_{61286E6E-97C7-4A6A-BCF0-4BEFB507C4A9}" xr6:coauthVersionLast="47" xr6:coauthVersionMax="47" xr10:uidLastSave="{00000000-0000-0000-0000-000000000000}"/>
  <bookViews>
    <workbookView xWindow="-110" yWindow="-110" windowWidth="19420" windowHeight="10420" firstSheet="1" xr2:uid="{00000000-000D-0000-FFFF-FFFF00000000}"/>
  </bookViews>
  <sheets>
    <sheet name="TD_PPM" sheetId="13" r:id="rId1"/>
    <sheet name="TM_PPM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3" l="1"/>
  <c r="I21" i="13"/>
  <c r="I17" i="13"/>
  <c r="H15" i="13"/>
  <c r="I13" i="13"/>
  <c r="H11" i="13"/>
  <c r="I9" i="13"/>
  <c r="H7" i="13"/>
  <c r="H5" i="13"/>
  <c r="I21" i="12"/>
  <c r="I18" i="12"/>
  <c r="I14" i="12"/>
  <c r="I11" i="12"/>
  <c r="I8" i="12"/>
  <c r="E2" i="12"/>
  <c r="F7" i="12" s="1"/>
  <c r="H7" i="12"/>
  <c r="I7" i="12" s="1"/>
  <c r="F19" i="13" l="1"/>
  <c r="I19" i="13" s="1"/>
  <c r="F15" i="13"/>
  <c r="I15" i="13" s="1"/>
  <c r="F11" i="13"/>
  <c r="I11" i="13" s="1"/>
  <c r="F7" i="13"/>
  <c r="I7" i="13" s="1"/>
  <c r="F5" i="13"/>
  <c r="I5" i="13" s="1"/>
  <c r="H16" i="12"/>
  <c r="H10" i="12"/>
  <c r="F16" i="12"/>
  <c r="F10" i="12"/>
  <c r="I10" i="12" l="1"/>
  <c r="I16" i="12"/>
  <c r="F5" i="12" l="1"/>
  <c r="H5" i="12"/>
  <c r="I5" i="12" s="1"/>
  <c r="F20" i="12"/>
  <c r="F13" i="12"/>
  <c r="H13" i="12"/>
  <c r="I13" i="12" s="1"/>
  <c r="I20" i="12" l="1"/>
</calcChain>
</file>

<file path=xl/sharedStrings.xml><?xml version="1.0" encoding="utf-8"?>
<sst xmlns="http://schemas.openxmlformats.org/spreadsheetml/2006/main" count="61" uniqueCount="47">
  <si>
    <t>Marsze na Orientację - WYNIKI, kategoria TD i RK</t>
  </si>
  <si>
    <t>Miejsce</t>
  </si>
  <si>
    <t>Lp.</t>
  </si>
  <si>
    <t>Imię i nazwisko</t>
  </si>
  <si>
    <t>Szkoła / klub</t>
  </si>
  <si>
    <t>ETAP 1</t>
  </si>
  <si>
    <t>PP E1</t>
  </si>
  <si>
    <t>ETAP 2</t>
  </si>
  <si>
    <t>PP E2</t>
  </si>
  <si>
    <t>RAZEM</t>
  </si>
  <si>
    <t>Anna Paszek</t>
  </si>
  <si>
    <t>North Team</t>
  </si>
  <si>
    <t>2 (PK)</t>
  </si>
  <si>
    <t>Estera Prochera</t>
  </si>
  <si>
    <t>SP nr 2
Chojna</t>
  </si>
  <si>
    <t>Mikołaj Burak</t>
  </si>
  <si>
    <t>Michalina Szczepankiewicz</t>
  </si>
  <si>
    <t>3 (PK)</t>
  </si>
  <si>
    <t>Sebastian Zielinkiewicz</t>
  </si>
  <si>
    <t>Sara Hefka</t>
  </si>
  <si>
    <t>Zuzanna Łozicka</t>
  </si>
  <si>
    <t>1 (RK)</t>
  </si>
  <si>
    <t>Lena Podgruszewska</t>
  </si>
  <si>
    <t>Międzychód</t>
  </si>
  <si>
    <t>Małgorzata Woźniak</t>
  </si>
  <si>
    <t>Paweł Podgruszewski</t>
  </si>
  <si>
    <t>2 (RK)</t>
  </si>
  <si>
    <t>Damian Pecold</t>
  </si>
  <si>
    <t>Szczecin</t>
  </si>
  <si>
    <t>Borys Pecold</t>
  </si>
  <si>
    <t>Anna Kosicka</t>
  </si>
  <si>
    <t>Marsze na Orientację - WYNIKI, kategoria TM</t>
  </si>
  <si>
    <t>Mateusz Paszek</t>
  </si>
  <si>
    <t>Patryk Marchewka</t>
  </si>
  <si>
    <t>Szkoła Podstawowa
Piasek</t>
  </si>
  <si>
    <t>Bartosz Wieczorek</t>
  </si>
  <si>
    <t>Oliwia Bogdanowicz</t>
  </si>
  <si>
    <t>Błażej Koblowski</t>
  </si>
  <si>
    <t>Jakub Podgruszewski</t>
  </si>
  <si>
    <t>SP nr 2
Międzychód</t>
  </si>
  <si>
    <t>Alan Parulski</t>
  </si>
  <si>
    <t>Martyna Kubaj</t>
  </si>
  <si>
    <t>Dawid Wojciechowski</t>
  </si>
  <si>
    <t>Dominika Mirochna</t>
  </si>
  <si>
    <t>Marika Balcer</t>
  </si>
  <si>
    <t>abs</t>
  </si>
  <si>
    <t>Wiktoria Grempka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</si>
</sst>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rgb="FFFF0000"/>
      <name val="Georgia"/>
      <family val="1"/>
      <charset val="238"/>
    </font>
    <font>
      <sz val="12"/>
      <color theme="1"/>
      <name val="Georgia"/>
      <family val="1"/>
      <charset val="238"/>
    </font>
    <font>
      <i/>
      <sz val="8"/>
      <name val="Georgia"/>
      <family val="1"/>
      <charset val="238"/>
    </font>
    <font>
      <b/>
      <i/>
      <sz val="8"/>
      <name val="Georgia"/>
      <family val="1"/>
      <charset val="238"/>
    </font>
    <font>
      <b/>
      <sz val="12"/>
      <color theme="1"/>
      <name val="Georgia"/>
      <family val="1"/>
      <charset val="238"/>
    </font>
    <font>
      <sz val="22"/>
      <color rgb="FF002060"/>
      <name val="Georgia"/>
      <family val="1"/>
      <charset val="238"/>
    </font>
    <font>
      <b/>
      <sz val="12"/>
      <color rgb="FF002060"/>
      <name val="Georgia"/>
      <family val="1"/>
      <charset val="238"/>
    </font>
    <font>
      <sz val="12"/>
      <color rgb="FF002060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1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1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43" fontId="9" fillId="0" borderId="0" xfId="2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43" fontId="9" fillId="0" borderId="0" xfId="2" applyFont="1" applyAlignment="1">
      <alignment vertical="center"/>
    </xf>
    <xf numFmtId="2" fontId="9" fillId="0" borderId="0" xfId="2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9" fillId="0" borderId="11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9" fillId="0" borderId="12" xfId="2" applyNumberFormat="1" applyFont="1" applyBorder="1" applyAlignment="1">
      <alignment horizontal="center" vertical="center"/>
    </xf>
    <xf numFmtId="2" fontId="8" fillId="0" borderId="13" xfId="2" applyNumberFormat="1" applyFont="1" applyBorder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0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2" applyNumberFormat="1" applyFont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2" fontId="9" fillId="0" borderId="6" xfId="2" applyNumberFormat="1" applyFont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0" fontId="9" fillId="0" borderId="6" xfId="2" applyNumberFormat="1" applyFont="1" applyBorder="1" applyAlignment="1">
      <alignment horizontal="center" vertical="center"/>
    </xf>
    <xf numFmtId="0" fontId="9" fillId="0" borderId="9" xfId="2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2" applyNumberFormat="1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6">
    <cellStyle name="Dziesiętny" xfId="2" builtinId="3"/>
    <cellStyle name="Normalny" xfId="0" builtinId="0"/>
    <cellStyle name="Walutowy" xfId="1" builtinId="4"/>
    <cellStyle name="Walutowy 2" xfId="3" xr:uid="{792BCD37-9B25-46D1-9D7B-21402813C5A4}"/>
    <cellStyle name="Walutowy 3" xfId="4" xr:uid="{2C04C86C-312F-44E2-98E6-E988234E31C7}"/>
    <cellStyle name="Walutowy 4" xfId="5" xr:uid="{138AACE2-9C49-4CC3-AE33-FE26132C7833}"/>
  </cellStyles>
  <dxfs count="0"/>
  <tableStyles count="0" defaultTableStyle="TableStyleMedium2" defaultPivotStyle="PivotStyleLight16"/>
  <colors>
    <mruColors>
      <color rgb="FF97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142875</xdr:rowOff>
    </xdr:from>
    <xdr:to>
      <xdr:col>8</xdr:col>
      <xdr:colOff>638175</xdr:colOff>
      <xdr:row>0</xdr:row>
      <xdr:rowOff>419100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78A8999E-446C-405F-82A1-AD44204B6B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42875"/>
          <a:ext cx="923925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209550</xdr:rowOff>
    </xdr:from>
    <xdr:to>
      <xdr:col>4</xdr:col>
      <xdr:colOff>495300</xdr:colOff>
      <xdr:row>0</xdr:row>
      <xdr:rowOff>1114425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8CE6FBA4-816E-4B03-8240-A50F746FE7F2}"/>
            </a:ext>
            <a:ext uri="{147F2762-F138-4A5C-976F-8EAC2B608ADB}">
              <a16:predDERef xmlns:a16="http://schemas.microsoft.com/office/drawing/2014/main" pred="{78A8999E-446C-405F-82A1-AD44204B6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" y="209550"/>
          <a:ext cx="380047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142875</xdr:rowOff>
    </xdr:from>
    <xdr:to>
      <xdr:col>8</xdr:col>
      <xdr:colOff>638175</xdr:colOff>
      <xdr:row>0</xdr:row>
      <xdr:rowOff>419100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F26AFCB-DE43-4082-A5BE-93ADDE6F69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42875"/>
          <a:ext cx="923925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209550</xdr:rowOff>
    </xdr:from>
    <xdr:to>
      <xdr:col>4</xdr:col>
      <xdr:colOff>495300</xdr:colOff>
      <xdr:row>0</xdr:row>
      <xdr:rowOff>1114425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45EB33F-C2FB-6835-786D-C0B21C084F22}"/>
            </a:ext>
            <a:ext uri="{147F2762-F138-4A5C-976F-8EAC2B608ADB}">
              <a16:predDERef xmlns:a16="http://schemas.microsoft.com/office/drawing/2014/main" pred="{CF26AFCB-DE43-4082-A5BE-93ADDE6F6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" y="209550"/>
          <a:ext cx="38004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48F9-65F7-498E-BAD8-752C8A71B0AE}">
  <dimension ref="A1:I21"/>
  <sheetViews>
    <sheetView tabSelected="1" workbookViewId="0">
      <selection activeCell="A4" sqref="A4"/>
    </sheetView>
  </sheetViews>
  <sheetFormatPr defaultColWidth="9.140625" defaultRowHeight="15"/>
  <cols>
    <col min="1" max="1" width="10" style="1" bestFit="1" customWidth="1"/>
    <col min="2" max="2" width="5.140625" style="1" bestFit="1" customWidth="1"/>
    <col min="3" max="3" width="26.7109375" style="1" bestFit="1" customWidth="1"/>
    <col min="4" max="4" width="23" style="1" bestFit="1" customWidth="1"/>
    <col min="5" max="5" width="10.5703125" style="7" customWidth="1"/>
    <col min="6" max="6" width="10.5703125" style="8" customWidth="1"/>
    <col min="7" max="7" width="10.5703125" style="1" customWidth="1"/>
    <col min="8" max="8" width="10.5703125" style="9" customWidth="1"/>
    <col min="9" max="9" width="11.28515625" style="10" bestFit="1" customWidth="1"/>
    <col min="10" max="16384" width="9.140625" style="1"/>
  </cols>
  <sheetData>
    <row r="1" spans="1:9" ht="94.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 s="5" customFormat="1" ht="15.75" hidden="1" customHeight="1">
      <c r="A2" s="2"/>
      <c r="B2" s="2"/>
      <c r="C2" s="2"/>
      <c r="D2" s="2"/>
      <c r="E2" s="2">
        <v>900</v>
      </c>
      <c r="F2" s="3">
        <v>0</v>
      </c>
      <c r="G2" s="2">
        <v>900</v>
      </c>
      <c r="H2" s="3">
        <v>0</v>
      </c>
      <c r="I2" s="4"/>
    </row>
    <row r="3" spans="1:9" ht="30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s="6" customFormat="1">
      <c r="A4" s="11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4" t="s">
        <v>6</v>
      </c>
      <c r="G4" s="23" t="s">
        <v>7</v>
      </c>
      <c r="H4" s="24" t="s">
        <v>8</v>
      </c>
      <c r="I4" s="24" t="s">
        <v>9</v>
      </c>
    </row>
    <row r="5" spans="1:9" ht="15.75" customHeight="1">
      <c r="A5" s="15">
        <v>1</v>
      </c>
      <c r="B5" s="12">
        <v>1</v>
      </c>
      <c r="C5" s="12" t="s">
        <v>10</v>
      </c>
      <c r="D5" s="13" t="s">
        <v>11</v>
      </c>
      <c r="E5" s="25">
        <v>0</v>
      </c>
      <c r="F5" s="26">
        <f>1000*((E$2+F$2-E5)/E$2)</f>
        <v>1000</v>
      </c>
      <c r="G5" s="27">
        <v>0</v>
      </c>
      <c r="H5" s="26">
        <f>1000*((G$2+H$2-G5)/G$2)</f>
        <v>1000</v>
      </c>
      <c r="I5" s="28">
        <f>F5+H5</f>
        <v>2000</v>
      </c>
    </row>
    <row r="6" spans="1:9">
      <c r="A6" s="14"/>
      <c r="B6" s="14"/>
      <c r="C6" s="14"/>
      <c r="D6" s="14"/>
      <c r="E6" s="15"/>
      <c r="F6" s="16"/>
      <c r="G6" s="14"/>
      <c r="H6" s="17"/>
      <c r="I6" s="18"/>
    </row>
    <row r="7" spans="1:9" ht="15.75" customHeight="1">
      <c r="A7" s="32" t="s">
        <v>12</v>
      </c>
      <c r="B7" s="12">
        <v>1</v>
      </c>
      <c r="C7" s="12" t="s">
        <v>13</v>
      </c>
      <c r="D7" s="33" t="s">
        <v>14</v>
      </c>
      <c r="E7" s="35">
        <v>25</v>
      </c>
      <c r="F7" s="37">
        <f>1000*((E$2+F$2-E7)/E$2)</f>
        <v>972.22222222222217</v>
      </c>
      <c r="G7" s="39">
        <v>7</v>
      </c>
      <c r="H7" s="37">
        <f>1000*((G$2+H$2-G7)/G$2)</f>
        <v>992.22222222222217</v>
      </c>
      <c r="I7" s="29">
        <f t="shared" ref="I7:I9" si="0">F7+H7</f>
        <v>1964.4444444444443</v>
      </c>
    </row>
    <row r="8" spans="1:9" ht="15.75" customHeight="1">
      <c r="A8" s="32"/>
      <c r="B8" s="12">
        <v>2</v>
      </c>
      <c r="C8" s="12" t="s">
        <v>15</v>
      </c>
      <c r="D8" s="47"/>
      <c r="E8" s="42"/>
      <c r="F8" s="43"/>
      <c r="G8" s="44"/>
      <c r="H8" s="43"/>
      <c r="I8" s="30"/>
    </row>
    <row r="9" spans="1:9" ht="15.75" customHeight="1">
      <c r="A9" s="32"/>
      <c r="B9" s="12">
        <v>3</v>
      </c>
      <c r="C9" s="12" t="s">
        <v>16</v>
      </c>
      <c r="D9" s="34"/>
      <c r="E9" s="36"/>
      <c r="F9" s="38"/>
      <c r="G9" s="40"/>
      <c r="H9" s="38"/>
      <c r="I9" s="31">
        <f t="shared" si="0"/>
        <v>0</v>
      </c>
    </row>
    <row r="10" spans="1:9">
      <c r="A10" s="14"/>
      <c r="B10" s="14"/>
      <c r="C10" s="14"/>
      <c r="D10" s="14"/>
      <c r="E10" s="15"/>
      <c r="F10" s="16"/>
      <c r="G10" s="14"/>
      <c r="H10" s="17"/>
      <c r="I10" s="18"/>
    </row>
    <row r="11" spans="1:9" ht="15.75" customHeight="1">
      <c r="A11" s="32" t="s">
        <v>17</v>
      </c>
      <c r="B11" s="12">
        <v>1</v>
      </c>
      <c r="C11" s="12" t="s">
        <v>18</v>
      </c>
      <c r="D11" s="33" t="s">
        <v>14</v>
      </c>
      <c r="E11" s="35">
        <v>130</v>
      </c>
      <c r="F11" s="37">
        <f>1000*((E$2+F$2-E11)/E$2)</f>
        <v>855.55555555555554</v>
      </c>
      <c r="G11" s="39">
        <v>3</v>
      </c>
      <c r="H11" s="37">
        <f>1000*((G$2+H$2-G11)/G$2)</f>
        <v>996.66666666666674</v>
      </c>
      <c r="I11" s="29">
        <f t="shared" ref="I11:I13" si="1">F11+H11</f>
        <v>1852.2222222222222</v>
      </c>
    </row>
    <row r="12" spans="1:9" ht="15.75" customHeight="1">
      <c r="A12" s="32"/>
      <c r="B12" s="12">
        <v>2</v>
      </c>
      <c r="C12" s="12" t="s">
        <v>19</v>
      </c>
      <c r="D12" s="47"/>
      <c r="E12" s="42"/>
      <c r="F12" s="43"/>
      <c r="G12" s="44"/>
      <c r="H12" s="43"/>
      <c r="I12" s="30"/>
    </row>
    <row r="13" spans="1:9" ht="15.75" customHeight="1">
      <c r="A13" s="32"/>
      <c r="B13" s="12">
        <v>3</v>
      </c>
      <c r="C13" s="12" t="s">
        <v>20</v>
      </c>
      <c r="D13" s="34"/>
      <c r="E13" s="36"/>
      <c r="F13" s="38"/>
      <c r="G13" s="40"/>
      <c r="H13" s="38"/>
      <c r="I13" s="31">
        <f t="shared" si="1"/>
        <v>0</v>
      </c>
    </row>
    <row r="14" spans="1:9">
      <c r="A14" s="14"/>
      <c r="B14" s="14"/>
      <c r="C14" s="14"/>
      <c r="D14" s="14"/>
      <c r="E14" s="15"/>
      <c r="F14" s="16"/>
      <c r="G14" s="14"/>
      <c r="H14" s="17"/>
      <c r="I14" s="18"/>
    </row>
    <row r="15" spans="1:9" ht="15.75" customHeight="1">
      <c r="A15" s="32" t="s">
        <v>21</v>
      </c>
      <c r="B15" s="12">
        <v>1</v>
      </c>
      <c r="C15" s="12" t="s">
        <v>22</v>
      </c>
      <c r="D15" s="33" t="s">
        <v>23</v>
      </c>
      <c r="E15" s="35">
        <v>0</v>
      </c>
      <c r="F15" s="37">
        <f>1000*((E$2+F$2-E15)/E$2)</f>
        <v>1000</v>
      </c>
      <c r="G15" s="39">
        <v>0</v>
      </c>
      <c r="H15" s="37">
        <f>1000*((G$2+H$2-G15)/G$2)</f>
        <v>1000</v>
      </c>
      <c r="I15" s="29">
        <f t="shared" ref="I15:I17" si="2">F15+H15</f>
        <v>2000</v>
      </c>
    </row>
    <row r="16" spans="1:9" ht="15.75" customHeight="1">
      <c r="A16" s="32"/>
      <c r="B16" s="12">
        <v>2</v>
      </c>
      <c r="C16" s="12" t="s">
        <v>24</v>
      </c>
      <c r="D16" s="41"/>
      <c r="E16" s="42"/>
      <c r="F16" s="43"/>
      <c r="G16" s="44"/>
      <c r="H16" s="43"/>
      <c r="I16" s="30"/>
    </row>
    <row r="17" spans="1:9" ht="15.75" customHeight="1">
      <c r="A17" s="32"/>
      <c r="B17" s="12">
        <v>3</v>
      </c>
      <c r="C17" s="12" t="s">
        <v>25</v>
      </c>
      <c r="D17" s="34"/>
      <c r="E17" s="36"/>
      <c r="F17" s="38"/>
      <c r="G17" s="40"/>
      <c r="H17" s="38"/>
      <c r="I17" s="31">
        <f t="shared" si="2"/>
        <v>0</v>
      </c>
    </row>
    <row r="18" spans="1:9">
      <c r="A18" s="14"/>
      <c r="B18" s="14"/>
      <c r="C18" s="14"/>
      <c r="D18" s="14"/>
      <c r="E18" s="15"/>
      <c r="F18" s="16"/>
      <c r="G18" s="14"/>
      <c r="H18" s="17"/>
      <c r="I18" s="18"/>
    </row>
    <row r="19" spans="1:9" ht="15.75" customHeight="1">
      <c r="A19" s="32" t="s">
        <v>26</v>
      </c>
      <c r="B19" s="12">
        <v>1</v>
      </c>
      <c r="C19" s="12" t="s">
        <v>27</v>
      </c>
      <c r="D19" s="33" t="s">
        <v>28</v>
      </c>
      <c r="E19" s="35">
        <v>0</v>
      </c>
      <c r="F19" s="37">
        <f>1000*((E$2+F$2-E19)/E$2)</f>
        <v>1000</v>
      </c>
      <c r="G19" s="39">
        <v>190</v>
      </c>
      <c r="H19" s="37">
        <f>1000*((G$2+H$2-G19)/G$2)</f>
        <v>788.88888888888891</v>
      </c>
      <c r="I19" s="29">
        <f t="shared" ref="I19:I21" si="3">F19+H19</f>
        <v>1788.8888888888889</v>
      </c>
    </row>
    <row r="20" spans="1:9" ht="15.75" customHeight="1">
      <c r="A20" s="32"/>
      <c r="B20" s="12"/>
      <c r="C20" s="12" t="s">
        <v>29</v>
      </c>
      <c r="D20" s="47"/>
      <c r="E20" s="42"/>
      <c r="F20" s="43"/>
      <c r="G20" s="44"/>
      <c r="H20" s="43"/>
      <c r="I20" s="30"/>
    </row>
    <row r="21" spans="1:9" ht="15.75" customHeight="1">
      <c r="A21" s="32"/>
      <c r="B21" s="12">
        <v>2</v>
      </c>
      <c r="C21" s="12" t="s">
        <v>30</v>
      </c>
      <c r="D21" s="34"/>
      <c r="E21" s="36"/>
      <c r="F21" s="38"/>
      <c r="G21" s="40"/>
      <c r="H21" s="38"/>
      <c r="I21" s="31">
        <f t="shared" si="3"/>
        <v>0</v>
      </c>
    </row>
  </sheetData>
  <mergeCells count="30">
    <mergeCell ref="A1:I1"/>
    <mergeCell ref="A3:I3"/>
    <mergeCell ref="A7:A9"/>
    <mergeCell ref="D7:D9"/>
    <mergeCell ref="E7:E9"/>
    <mergeCell ref="F7:F9"/>
    <mergeCell ref="G7:G9"/>
    <mergeCell ref="H7:H9"/>
    <mergeCell ref="I7:I9"/>
    <mergeCell ref="I11:I13"/>
    <mergeCell ref="A11:A13"/>
    <mergeCell ref="D11:D13"/>
    <mergeCell ref="E11:E13"/>
    <mergeCell ref="F11:F13"/>
    <mergeCell ref="G11:G13"/>
    <mergeCell ref="H11:H13"/>
    <mergeCell ref="I15:I17"/>
    <mergeCell ref="A19:A21"/>
    <mergeCell ref="D19:D21"/>
    <mergeCell ref="E19:E21"/>
    <mergeCell ref="F19:F21"/>
    <mergeCell ref="G19:G21"/>
    <mergeCell ref="H19:H21"/>
    <mergeCell ref="I19:I21"/>
    <mergeCell ref="A15:A17"/>
    <mergeCell ref="D15:D17"/>
    <mergeCell ref="E15:E17"/>
    <mergeCell ref="F15:F17"/>
    <mergeCell ref="G15:G17"/>
    <mergeCell ref="H15:H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D81D-E6F2-459B-9D12-85F60B926512}">
  <sheetPr>
    <pageSetUpPr fitToPage="1"/>
  </sheetPr>
  <dimension ref="A1:I21"/>
  <sheetViews>
    <sheetView zoomScale="90" zoomScaleNormal="90" workbookViewId="0">
      <selection activeCell="A3" sqref="A3:I3"/>
    </sheetView>
  </sheetViews>
  <sheetFormatPr defaultColWidth="9.140625" defaultRowHeight="15"/>
  <cols>
    <col min="1" max="1" width="10" style="1" bestFit="1" customWidth="1"/>
    <col min="2" max="2" width="5.140625" style="1" bestFit="1" customWidth="1"/>
    <col min="3" max="3" width="26.7109375" style="1" bestFit="1" customWidth="1"/>
    <col min="4" max="4" width="23" style="1" bestFit="1" customWidth="1"/>
    <col min="5" max="5" width="10.5703125" style="7" customWidth="1"/>
    <col min="6" max="6" width="10.5703125" style="8" customWidth="1"/>
    <col min="7" max="7" width="10.5703125" style="1" customWidth="1"/>
    <col min="8" max="8" width="10.5703125" style="9" customWidth="1"/>
    <col min="9" max="9" width="11.28515625" style="10" bestFit="1" customWidth="1"/>
    <col min="10" max="16384" width="9.140625" style="1"/>
  </cols>
  <sheetData>
    <row r="1" spans="1:9" ht="94.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 s="5" customFormat="1" ht="15.75" hidden="1" customHeight="1">
      <c r="A2" s="2"/>
      <c r="B2" s="2"/>
      <c r="C2" s="2"/>
      <c r="D2" s="2"/>
      <c r="E2" s="2">
        <f>9*90</f>
        <v>810</v>
      </c>
      <c r="F2" s="3">
        <v>0</v>
      </c>
      <c r="G2" s="2">
        <v>900</v>
      </c>
      <c r="H2" s="3">
        <v>0</v>
      </c>
      <c r="I2" s="4"/>
    </row>
    <row r="3" spans="1:9" ht="30" customHeight="1">
      <c r="A3" s="46" t="s">
        <v>31</v>
      </c>
      <c r="B3" s="46"/>
      <c r="C3" s="46"/>
      <c r="D3" s="46"/>
      <c r="E3" s="46"/>
      <c r="F3" s="46"/>
      <c r="G3" s="46"/>
      <c r="H3" s="46"/>
      <c r="I3" s="46"/>
    </row>
    <row r="4" spans="1:9" s="6" customFormat="1">
      <c r="A4" s="11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4" t="s">
        <v>6</v>
      </c>
      <c r="G4" s="23" t="s">
        <v>7</v>
      </c>
      <c r="H4" s="24" t="s">
        <v>8</v>
      </c>
      <c r="I4" s="24" t="s">
        <v>9</v>
      </c>
    </row>
    <row r="5" spans="1:9" ht="15.75" customHeight="1">
      <c r="A5" s="15">
        <v>1</v>
      </c>
      <c r="B5" s="12">
        <v>1</v>
      </c>
      <c r="C5" s="12" t="s">
        <v>32</v>
      </c>
      <c r="D5" s="13" t="s">
        <v>11</v>
      </c>
      <c r="E5" s="25">
        <v>0</v>
      </c>
      <c r="F5" s="26">
        <f>1000*((E$2+F$2-E5)/E$2)</f>
        <v>1000</v>
      </c>
      <c r="G5" s="27">
        <v>0</v>
      </c>
      <c r="H5" s="26">
        <f>1000*((G$2+H$2-G5)/G$2)</f>
        <v>1000</v>
      </c>
      <c r="I5" s="28">
        <f>F5+H5</f>
        <v>2000</v>
      </c>
    </row>
    <row r="6" spans="1:9">
      <c r="A6" s="14"/>
      <c r="B6" s="14"/>
      <c r="C6" s="14"/>
      <c r="D6" s="14"/>
      <c r="E6" s="15"/>
      <c r="F6" s="16"/>
      <c r="G6" s="14"/>
      <c r="H6" s="17"/>
      <c r="I6" s="18"/>
    </row>
    <row r="7" spans="1:9" ht="15.75" customHeight="1">
      <c r="A7" s="32">
        <v>2</v>
      </c>
      <c r="B7" s="12">
        <v>1</v>
      </c>
      <c r="C7" s="12" t="s">
        <v>33</v>
      </c>
      <c r="D7" s="33" t="s">
        <v>34</v>
      </c>
      <c r="E7" s="35">
        <v>25</v>
      </c>
      <c r="F7" s="37">
        <f>1000*((E$2+F$2-E7)/E$2)</f>
        <v>969.1358024691358</v>
      </c>
      <c r="G7" s="39">
        <v>25</v>
      </c>
      <c r="H7" s="37">
        <f>1000*((G$2+H$2-G7)/G$2)</f>
        <v>972.22222222222217</v>
      </c>
      <c r="I7" s="29">
        <f t="shared" ref="I7:I8" si="0">F7+H7</f>
        <v>1941.358024691358</v>
      </c>
    </row>
    <row r="8" spans="1:9" ht="15.75" customHeight="1">
      <c r="A8" s="32"/>
      <c r="B8" s="12">
        <v>2</v>
      </c>
      <c r="C8" s="12" t="s">
        <v>35</v>
      </c>
      <c r="D8" s="34"/>
      <c r="E8" s="36"/>
      <c r="F8" s="38"/>
      <c r="G8" s="40"/>
      <c r="H8" s="38"/>
      <c r="I8" s="31">
        <f t="shared" si="0"/>
        <v>0</v>
      </c>
    </row>
    <row r="9" spans="1:9">
      <c r="A9" s="14"/>
      <c r="B9" s="14"/>
      <c r="C9" s="14"/>
      <c r="D9" s="14"/>
      <c r="E9" s="15"/>
      <c r="F9" s="16"/>
      <c r="G9" s="14"/>
      <c r="H9" s="17"/>
      <c r="I9" s="18"/>
    </row>
    <row r="10" spans="1:9" ht="15.75" customHeight="1">
      <c r="A10" s="32">
        <v>3</v>
      </c>
      <c r="B10" s="12">
        <v>1</v>
      </c>
      <c r="C10" s="12" t="s">
        <v>36</v>
      </c>
      <c r="D10" s="33" t="s">
        <v>34</v>
      </c>
      <c r="E10" s="35">
        <v>0</v>
      </c>
      <c r="F10" s="37">
        <f>1000*((E$2+F$2-E10)/E$2)</f>
        <v>1000</v>
      </c>
      <c r="G10" s="39">
        <v>85</v>
      </c>
      <c r="H10" s="37">
        <f>1000*((G$2+H$2-G10)/G$2)</f>
        <v>905.55555555555554</v>
      </c>
      <c r="I10" s="29">
        <f t="shared" ref="I10:I11" si="1">F10+H10</f>
        <v>1905.5555555555557</v>
      </c>
    </row>
    <row r="11" spans="1:9" ht="15.75" customHeight="1">
      <c r="A11" s="32"/>
      <c r="B11" s="12">
        <v>2</v>
      </c>
      <c r="C11" s="12" t="s">
        <v>37</v>
      </c>
      <c r="D11" s="34"/>
      <c r="E11" s="36"/>
      <c r="F11" s="38"/>
      <c r="G11" s="40"/>
      <c r="H11" s="38"/>
      <c r="I11" s="31">
        <f t="shared" si="1"/>
        <v>0</v>
      </c>
    </row>
    <row r="12" spans="1:9">
      <c r="A12" s="14"/>
      <c r="B12" s="14"/>
      <c r="C12" s="14"/>
      <c r="D12" s="14"/>
      <c r="E12" s="15"/>
      <c r="F12" s="16"/>
      <c r="G12" s="14"/>
      <c r="H12" s="17"/>
      <c r="I12" s="18"/>
    </row>
    <row r="13" spans="1:9" ht="15.75" customHeight="1">
      <c r="A13" s="32">
        <v>4</v>
      </c>
      <c r="B13" s="12">
        <v>1</v>
      </c>
      <c r="C13" s="12" t="s">
        <v>38</v>
      </c>
      <c r="D13" s="33" t="s">
        <v>39</v>
      </c>
      <c r="E13" s="35">
        <v>90</v>
      </c>
      <c r="F13" s="37">
        <f>1000*((E$2+F$2-E13)/E$2)</f>
        <v>888.8888888888888</v>
      </c>
      <c r="G13" s="39">
        <v>25</v>
      </c>
      <c r="H13" s="37">
        <f>1000*((G$2+H$2-G13)/G$2)</f>
        <v>972.22222222222217</v>
      </c>
      <c r="I13" s="29">
        <f t="shared" ref="I13:I14" si="2">F13+H13</f>
        <v>1861.1111111111109</v>
      </c>
    </row>
    <row r="14" spans="1:9" ht="15.75" customHeight="1">
      <c r="A14" s="32"/>
      <c r="B14" s="12">
        <v>2</v>
      </c>
      <c r="C14" s="12" t="s">
        <v>40</v>
      </c>
      <c r="D14" s="34"/>
      <c r="E14" s="36"/>
      <c r="F14" s="38"/>
      <c r="G14" s="40"/>
      <c r="H14" s="38"/>
      <c r="I14" s="31">
        <f t="shared" si="2"/>
        <v>0</v>
      </c>
    </row>
    <row r="15" spans="1:9">
      <c r="A15" s="14"/>
      <c r="B15" s="14"/>
      <c r="C15" s="14"/>
      <c r="D15" s="14"/>
      <c r="E15" s="19"/>
      <c r="F15" s="20"/>
      <c r="G15" s="21"/>
      <c r="H15" s="22"/>
      <c r="I15" s="18"/>
    </row>
    <row r="16" spans="1:9" ht="15.75" customHeight="1">
      <c r="A16" s="32">
        <v>5</v>
      </c>
      <c r="B16" s="12">
        <v>1</v>
      </c>
      <c r="C16" s="12" t="s">
        <v>41</v>
      </c>
      <c r="D16" s="33" t="s">
        <v>34</v>
      </c>
      <c r="E16" s="35">
        <v>543</v>
      </c>
      <c r="F16" s="37">
        <f>1000*((E$2+F$2-E16)/E$2)</f>
        <v>329.62962962962962</v>
      </c>
      <c r="G16" s="39">
        <v>840</v>
      </c>
      <c r="H16" s="37">
        <f>1000*((G$2+H$2-G16)/G$2)</f>
        <v>66.666666666666671</v>
      </c>
      <c r="I16" s="29">
        <f t="shared" ref="I16:I18" si="3">F16+H16</f>
        <v>396.2962962962963</v>
      </c>
    </row>
    <row r="17" spans="1:9" ht="15.75" customHeight="1">
      <c r="A17" s="32"/>
      <c r="B17" s="12">
        <v>2</v>
      </c>
      <c r="C17" s="12" t="s">
        <v>42</v>
      </c>
      <c r="D17" s="41"/>
      <c r="E17" s="42"/>
      <c r="F17" s="43"/>
      <c r="G17" s="44"/>
      <c r="H17" s="43"/>
      <c r="I17" s="30"/>
    </row>
    <row r="18" spans="1:9" ht="15.75" customHeight="1">
      <c r="A18" s="32"/>
      <c r="B18" s="12">
        <v>3</v>
      </c>
      <c r="C18" s="12" t="s">
        <v>43</v>
      </c>
      <c r="D18" s="34"/>
      <c r="E18" s="36"/>
      <c r="F18" s="38"/>
      <c r="G18" s="40"/>
      <c r="H18" s="38"/>
      <c r="I18" s="31">
        <f t="shared" si="3"/>
        <v>0</v>
      </c>
    </row>
    <row r="19" spans="1:9">
      <c r="A19" s="14"/>
      <c r="B19" s="14"/>
      <c r="C19" s="14"/>
      <c r="D19" s="14"/>
      <c r="E19" s="15"/>
      <c r="F19" s="16"/>
      <c r="G19" s="14"/>
      <c r="H19" s="17"/>
      <c r="I19" s="18"/>
    </row>
    <row r="20" spans="1:9" ht="15.75" customHeight="1">
      <c r="A20" s="32">
        <v>6</v>
      </c>
      <c r="B20" s="12">
        <v>1</v>
      </c>
      <c r="C20" s="12" t="s">
        <v>44</v>
      </c>
      <c r="D20" s="33" t="s">
        <v>34</v>
      </c>
      <c r="E20" s="35">
        <v>535</v>
      </c>
      <c r="F20" s="37">
        <f>1000*((E$2+F$2-E20)/E$2)</f>
        <v>339.50617283950618</v>
      </c>
      <c r="G20" s="39" t="s">
        <v>45</v>
      </c>
      <c r="H20" s="37">
        <v>0</v>
      </c>
      <c r="I20" s="29">
        <f t="shared" ref="I20:I21" si="4">F20+H20</f>
        <v>339.50617283950618</v>
      </c>
    </row>
    <row r="21" spans="1:9" ht="15.75" customHeight="1">
      <c r="A21" s="32"/>
      <c r="B21" s="12">
        <v>2</v>
      </c>
      <c r="C21" s="12" t="s">
        <v>46</v>
      </c>
      <c r="D21" s="34"/>
      <c r="E21" s="36"/>
      <c r="F21" s="38"/>
      <c r="G21" s="40"/>
      <c r="H21" s="38"/>
      <c r="I21" s="31">
        <f t="shared" si="4"/>
        <v>0</v>
      </c>
    </row>
  </sheetData>
  <mergeCells count="37">
    <mergeCell ref="I7:I8"/>
    <mergeCell ref="A7:A8"/>
    <mergeCell ref="D7:D8"/>
    <mergeCell ref="E7:E8"/>
    <mergeCell ref="F7:F8"/>
    <mergeCell ref="G7:G8"/>
    <mergeCell ref="I20:I21"/>
    <mergeCell ref="I13:I14"/>
    <mergeCell ref="A16:A18"/>
    <mergeCell ref="D16:D18"/>
    <mergeCell ref="E16:E18"/>
    <mergeCell ref="F16:F18"/>
    <mergeCell ref="G16:G18"/>
    <mergeCell ref="H16:H18"/>
    <mergeCell ref="I16:I18"/>
    <mergeCell ref="A20:A21"/>
    <mergeCell ref="E20:E21"/>
    <mergeCell ref="F20:F21"/>
    <mergeCell ref="G20:G21"/>
    <mergeCell ref="H20:H21"/>
    <mergeCell ref="D20:D21"/>
    <mergeCell ref="A1:I1"/>
    <mergeCell ref="A13:A14"/>
    <mergeCell ref="E13:E14"/>
    <mergeCell ref="F13:F14"/>
    <mergeCell ref="G13:G14"/>
    <mergeCell ref="H13:H14"/>
    <mergeCell ref="D13:D14"/>
    <mergeCell ref="A10:A11"/>
    <mergeCell ref="D10:D11"/>
    <mergeCell ref="E10:E11"/>
    <mergeCell ref="F10:F11"/>
    <mergeCell ref="G10:G11"/>
    <mergeCell ref="H10:H11"/>
    <mergeCell ref="I10:I11"/>
    <mergeCell ref="A3:I3"/>
    <mergeCell ref="H7:H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fitToHeight="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Paszek</dc:creator>
  <cp:keywords/>
  <dc:description/>
  <cp:lastModifiedBy/>
  <cp:revision/>
  <dcterms:created xsi:type="dcterms:W3CDTF">2018-09-27T16:59:47Z</dcterms:created>
  <dcterms:modified xsi:type="dcterms:W3CDTF">2022-06-19T12:56:42Z</dcterms:modified>
  <cp:category/>
  <cp:contentStatus/>
</cp:coreProperties>
</file>