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ek\Desktop\GRASSOR 2016\"/>
    </mc:Choice>
  </mc:AlternateContent>
  <bookViews>
    <workbookView xWindow="0" yWindow="0" windowWidth="16020" windowHeight="6135"/>
  </bookViews>
  <sheets>
    <sheet name="TP50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2" l="1"/>
  <c r="I40" i="2"/>
  <c r="I39" i="2"/>
  <c r="I38" i="2"/>
  <c r="I37" i="2"/>
  <c r="I36" i="2"/>
  <c r="I35" i="2"/>
  <c r="I34" i="2"/>
  <c r="I33" i="2"/>
  <c r="H33" i="2"/>
  <c r="I32" i="2"/>
  <c r="H32" i="2"/>
  <c r="I31" i="2"/>
  <c r="I30" i="2"/>
  <c r="H30" i="2"/>
  <c r="I29" i="2"/>
  <c r="I28" i="2"/>
  <c r="I27" i="2"/>
  <c r="I26" i="2"/>
  <c r="I25" i="2"/>
  <c r="I24" i="2"/>
  <c r="I23" i="2"/>
  <c r="I22" i="2"/>
  <c r="I21" i="2"/>
  <c r="H21" i="2"/>
  <c r="I20" i="2"/>
  <c r="I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6" i="2"/>
  <c r="I5" i="2"/>
  <c r="H5" i="2"/>
  <c r="I4" i="2"/>
  <c r="H4" i="2"/>
  <c r="I3" i="2"/>
  <c r="H3" i="2"/>
</calcChain>
</file>

<file path=xl/sharedStrings.xml><?xml version="1.0" encoding="utf-8"?>
<sst xmlns="http://schemas.openxmlformats.org/spreadsheetml/2006/main" count="185" uniqueCount="99">
  <si>
    <t>PK 1</t>
  </si>
  <si>
    <t>PK 2</t>
  </si>
  <si>
    <t>PK 3</t>
  </si>
  <si>
    <t>PK 4</t>
  </si>
  <si>
    <t>PK 5</t>
  </si>
  <si>
    <t>PK 6</t>
  </si>
  <si>
    <t>PK 7</t>
  </si>
  <si>
    <t>PK 8</t>
  </si>
  <si>
    <t>PK 9</t>
  </si>
  <si>
    <t>PK 10</t>
  </si>
  <si>
    <t>PK 11</t>
  </si>
  <si>
    <t>PK 12</t>
  </si>
  <si>
    <t>PK 13</t>
  </si>
  <si>
    <t>meta</t>
  </si>
  <si>
    <t>OS</t>
  </si>
  <si>
    <t>ok</t>
  </si>
  <si>
    <t>Ilość PK</t>
  </si>
  <si>
    <t>PP</t>
  </si>
  <si>
    <t>czas</t>
  </si>
  <si>
    <t>start:</t>
  </si>
  <si>
    <t>Miejsce</t>
  </si>
  <si>
    <t>OPEN</t>
  </si>
  <si>
    <t>kat.</t>
  </si>
  <si>
    <t>imię i nazwisko</t>
  </si>
  <si>
    <t>nazwa/klub</t>
  </si>
  <si>
    <t>1K</t>
  </si>
  <si>
    <t>2K</t>
  </si>
  <si>
    <t>kara t</t>
  </si>
  <si>
    <t>30'</t>
  </si>
  <si>
    <t>13 + OS</t>
  </si>
  <si>
    <t>3K</t>
  </si>
  <si>
    <t>mOS</t>
  </si>
  <si>
    <t>14PK</t>
  </si>
  <si>
    <t>Marcin Sontowski</t>
  </si>
  <si>
    <t>Morenka Team</t>
  </si>
  <si>
    <t>Michał Bałchanowski</t>
  </si>
  <si>
    <t>FM Wągrowiec</t>
  </si>
  <si>
    <t>Sebastian Wojciech</t>
  </si>
  <si>
    <t>Wilga Orient</t>
  </si>
  <si>
    <t>Joanna Owczarz</t>
  </si>
  <si>
    <t>WŁM</t>
  </si>
  <si>
    <t>Andrzej Urbański</t>
  </si>
  <si>
    <t>Tomasz Chmielewski</t>
  </si>
  <si>
    <t>8 + OS</t>
  </si>
  <si>
    <t>Grzegorz Godlewski</t>
  </si>
  <si>
    <t>Sebastian Rożko</t>
  </si>
  <si>
    <t>Rakownia</t>
  </si>
  <si>
    <t>Nawrocki Tomasz</t>
  </si>
  <si>
    <t>Wojciech Wiatr</t>
  </si>
  <si>
    <t>Sylwia Prendecka</t>
  </si>
  <si>
    <t>Runners of Wałcz</t>
  </si>
  <si>
    <t>10 + OS</t>
  </si>
  <si>
    <t>Andrzej Kandybowicz</t>
  </si>
  <si>
    <t>Robert Pełech</t>
  </si>
  <si>
    <t>Marcin Podsiadły</t>
  </si>
  <si>
    <t>Andrzej Witkowski</t>
  </si>
  <si>
    <t>Skraj Bagna</t>
  </si>
  <si>
    <t>Jendrzejewski Robert</t>
  </si>
  <si>
    <t>Tomasz Czapla</t>
  </si>
  <si>
    <t>Szwagier Szwagrowi Szwagrem</t>
  </si>
  <si>
    <t>Mikołaj Bolczyk</t>
  </si>
  <si>
    <t>Krzysztof Wilkołek</t>
  </si>
  <si>
    <t>Samowolka</t>
  </si>
  <si>
    <t>Maciej Piasecki</t>
  </si>
  <si>
    <t>11 + OS</t>
  </si>
  <si>
    <t>Gabriela Mikulska</t>
  </si>
  <si>
    <t>Agnieszka Mikulska</t>
  </si>
  <si>
    <t>UKL ÓSEMKA Police</t>
  </si>
  <si>
    <t>KOS BnO Szczecin</t>
  </si>
  <si>
    <t>Krystian Petersburski</t>
  </si>
  <si>
    <t>Robert Petersburski</t>
  </si>
  <si>
    <t>Zuzana Setinkova</t>
  </si>
  <si>
    <t>Kondjakto</t>
  </si>
  <si>
    <t>Jesteś Poza Trasą</t>
  </si>
  <si>
    <t>Zbigniew Bernat</t>
  </si>
  <si>
    <t>Tomasz Motała</t>
  </si>
  <si>
    <t>Krzysztof Kossak</t>
  </si>
  <si>
    <t>19"58</t>
  </si>
  <si>
    <t>Grzegorz Żegliński</t>
  </si>
  <si>
    <t>Piotr Śmieja</t>
  </si>
  <si>
    <t>Michał Pawluk</t>
  </si>
  <si>
    <t>Red Snake</t>
  </si>
  <si>
    <t>Paweł Graczykowski</t>
  </si>
  <si>
    <t>Joanna Wiegand</t>
  </si>
  <si>
    <t>Miljan Wiegand</t>
  </si>
  <si>
    <t>Karolina Samojło</t>
  </si>
  <si>
    <t>Arkadiusz Winkel</t>
  </si>
  <si>
    <t>100% EG</t>
  </si>
  <si>
    <t>7 + OS</t>
  </si>
  <si>
    <t>Michał Fiedosiuk</t>
  </si>
  <si>
    <t>Andrzej Krzemiński</t>
  </si>
  <si>
    <t>5K</t>
  </si>
  <si>
    <t>6K</t>
  </si>
  <si>
    <t>Bartosz Klepacki</t>
  </si>
  <si>
    <t>30' - 19'</t>
  </si>
  <si>
    <t>z TR50 12:34</t>
  </si>
  <si>
    <t>z TR50 22:59</t>
  </si>
  <si>
    <t>3'</t>
  </si>
  <si>
    <t>6'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</si>
</sst>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 applyFill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20" fontId="0" fillId="0" borderId="0" xfId="0" applyNumberForma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20" fontId="0" fillId="0" borderId="1" xfId="0" applyNumberFormat="1" applyBorder="1" applyAlignment="1">
      <alignment horizontal="center" vertical="center" shrinkToFit="1"/>
    </xf>
    <xf numFmtId="2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6" style="4" customWidth="1"/>
    <col min="2" max="2" width="4.28515625" style="4" bestFit="1" customWidth="1"/>
    <col min="3" max="3" width="20.28515625" style="3" bestFit="1" customWidth="1"/>
    <col min="4" max="4" width="16.7109375" style="4" customWidth="1"/>
    <col min="5" max="5" width="7.7109375" style="4" bestFit="1" customWidth="1"/>
    <col min="6" max="6" width="5.5703125" style="4" bestFit="1" customWidth="1"/>
    <col min="7" max="7" width="5.85546875" style="17" bestFit="1" customWidth="1"/>
    <col min="8" max="9" width="5.5703125" style="4" bestFit="1" customWidth="1"/>
    <col min="10" max="18" width="5.5703125" style="4" customWidth="1"/>
    <col min="19" max="19" width="11.28515625" style="4" customWidth="1"/>
    <col min="20" max="22" width="5.5703125" style="4" customWidth="1"/>
    <col min="23" max="23" width="10.7109375" style="4" customWidth="1"/>
    <col min="24" max="24" width="5.5703125" style="4" customWidth="1"/>
    <col min="25" max="16384" width="9.140625" style="3"/>
  </cols>
  <sheetData>
    <row r="1" spans="1:24" x14ac:dyDescent="0.25">
      <c r="A1" s="23" t="s">
        <v>20</v>
      </c>
      <c r="B1" s="23"/>
      <c r="H1" s="5" t="s">
        <v>19</v>
      </c>
      <c r="I1" s="6">
        <v>0.45833333333333331</v>
      </c>
      <c r="J1" s="7">
        <v>0.58333333333333337</v>
      </c>
    </row>
    <row r="2" spans="1:24" s="4" customFormat="1" x14ac:dyDescent="0.25">
      <c r="A2" s="8" t="s">
        <v>21</v>
      </c>
      <c r="B2" s="8" t="s">
        <v>22</v>
      </c>
      <c r="C2" s="8" t="s">
        <v>23</v>
      </c>
      <c r="D2" s="8" t="s">
        <v>24</v>
      </c>
      <c r="E2" s="8" t="s">
        <v>16</v>
      </c>
      <c r="F2" s="8" t="s">
        <v>13</v>
      </c>
      <c r="G2" s="18" t="s">
        <v>27</v>
      </c>
      <c r="H2" s="8" t="s">
        <v>18</v>
      </c>
      <c r="I2" s="8" t="s">
        <v>17</v>
      </c>
      <c r="J2" s="8" t="s">
        <v>0</v>
      </c>
      <c r="K2" s="8" t="s">
        <v>1</v>
      </c>
      <c r="L2" s="8" t="s">
        <v>2</v>
      </c>
      <c r="M2" s="8" t="s">
        <v>3</v>
      </c>
      <c r="N2" s="8" t="s">
        <v>14</v>
      </c>
      <c r="O2" s="8" t="s">
        <v>31</v>
      </c>
      <c r="P2" s="8" t="s">
        <v>4</v>
      </c>
      <c r="Q2" s="8" t="s">
        <v>5</v>
      </c>
      <c r="R2" s="8" t="s">
        <v>6</v>
      </c>
      <c r="S2" s="8" t="s">
        <v>7</v>
      </c>
      <c r="T2" s="8" t="s">
        <v>8</v>
      </c>
      <c r="U2" s="8" t="s">
        <v>9</v>
      </c>
      <c r="V2" s="8" t="s">
        <v>10</v>
      </c>
      <c r="W2" s="8" t="s">
        <v>11</v>
      </c>
      <c r="X2" s="8" t="s">
        <v>12</v>
      </c>
    </row>
    <row r="3" spans="1:24" x14ac:dyDescent="0.25">
      <c r="A3" s="9">
        <v>1</v>
      </c>
      <c r="B3" s="9"/>
      <c r="C3" s="10" t="s">
        <v>33</v>
      </c>
      <c r="D3" s="11" t="s">
        <v>34</v>
      </c>
      <c r="E3" s="9" t="s">
        <v>29</v>
      </c>
      <c r="F3" s="12">
        <v>0.7729166666666667</v>
      </c>
      <c r="G3" s="19"/>
      <c r="H3" s="12">
        <f>F3-$I$1</f>
        <v>0.31458333333333338</v>
      </c>
      <c r="I3" s="9">
        <f>13*30+14*10</f>
        <v>530</v>
      </c>
      <c r="J3" s="20">
        <v>0.75208333333333333</v>
      </c>
      <c r="K3" s="20">
        <v>0.46736111111111112</v>
      </c>
      <c r="L3" s="20">
        <v>0.53819444444444442</v>
      </c>
      <c r="M3" s="20">
        <v>0.69236111111111109</v>
      </c>
      <c r="N3" s="14" t="s">
        <v>32</v>
      </c>
      <c r="O3" s="20">
        <v>0.73958333333333337</v>
      </c>
      <c r="P3" s="20">
        <v>0.48055555555555557</v>
      </c>
      <c r="Q3" s="20">
        <v>0.67361111111111116</v>
      </c>
      <c r="R3" s="20">
        <v>0.49305555555555558</v>
      </c>
      <c r="S3" s="20">
        <v>0.55555555555555558</v>
      </c>
      <c r="T3" s="20">
        <v>0.57013888888888886</v>
      </c>
      <c r="U3" s="20">
        <v>0.6430555555555556</v>
      </c>
      <c r="V3" s="20">
        <v>0.61527777777777781</v>
      </c>
      <c r="W3" s="20">
        <v>0.59375</v>
      </c>
      <c r="X3" s="20">
        <v>0.6430555555555556</v>
      </c>
    </row>
    <row r="4" spans="1:24" x14ac:dyDescent="0.25">
      <c r="A4" s="9">
        <v>1</v>
      </c>
      <c r="B4" s="9"/>
      <c r="C4" s="10" t="s">
        <v>35</v>
      </c>
      <c r="D4" s="11" t="s">
        <v>34</v>
      </c>
      <c r="E4" s="9" t="s">
        <v>29</v>
      </c>
      <c r="F4" s="12">
        <v>0.7729166666666667</v>
      </c>
      <c r="G4" s="19"/>
      <c r="H4" s="12">
        <f t="shared" ref="H4:H21" si="0">F4-$I$1</f>
        <v>0.31458333333333338</v>
      </c>
      <c r="I4" s="9">
        <f t="shared" ref="I4:I25" si="1">13*30+14*10</f>
        <v>530</v>
      </c>
      <c r="J4" s="20">
        <v>0.75208333333333333</v>
      </c>
      <c r="K4" s="20">
        <v>0.46736111111111112</v>
      </c>
      <c r="L4" s="20">
        <v>0.53819444444444442</v>
      </c>
      <c r="M4" s="20">
        <v>0.69236111111111109</v>
      </c>
      <c r="N4" s="14" t="s">
        <v>32</v>
      </c>
      <c r="O4" s="20">
        <v>0.73958333333333337</v>
      </c>
      <c r="P4" s="20">
        <v>0.48055555555555557</v>
      </c>
      <c r="Q4" s="20">
        <v>0.67361111111111116</v>
      </c>
      <c r="R4" s="20">
        <v>0.49305555555555558</v>
      </c>
      <c r="S4" s="20">
        <v>0.55555555555555558</v>
      </c>
      <c r="T4" s="20">
        <v>0.57013888888888886</v>
      </c>
      <c r="U4" s="20">
        <v>0.6430555555555556</v>
      </c>
      <c r="V4" s="20">
        <v>0.61527777777777781</v>
      </c>
      <c r="W4" s="20">
        <v>0.59375</v>
      </c>
      <c r="X4" s="20">
        <v>0.6430555555555556</v>
      </c>
    </row>
    <row r="5" spans="1:24" x14ac:dyDescent="0.25">
      <c r="A5" s="9">
        <v>3</v>
      </c>
      <c r="B5" s="9"/>
      <c r="C5" s="10" t="s">
        <v>89</v>
      </c>
      <c r="D5" s="16" t="s">
        <v>36</v>
      </c>
      <c r="E5" s="9" t="s">
        <v>29</v>
      </c>
      <c r="F5" s="12">
        <v>0.8125</v>
      </c>
      <c r="G5" s="19"/>
      <c r="H5" s="12">
        <f t="shared" si="0"/>
        <v>0.35416666666666669</v>
      </c>
      <c r="I5" s="9">
        <f t="shared" si="1"/>
        <v>530</v>
      </c>
      <c r="J5" s="20">
        <v>0.79027777777777775</v>
      </c>
      <c r="K5" s="20">
        <v>0.46736111111111112</v>
      </c>
      <c r="L5" s="20">
        <v>0.67569444444444438</v>
      </c>
      <c r="M5" s="20">
        <v>0.72361111111111109</v>
      </c>
      <c r="N5" s="14" t="s">
        <v>32</v>
      </c>
      <c r="O5" s="20">
        <v>0.7729166666666667</v>
      </c>
      <c r="P5" s="20">
        <v>0.48194444444444445</v>
      </c>
      <c r="Q5" s="20">
        <v>0.69374999999999998</v>
      </c>
      <c r="R5" s="20">
        <v>0.49027777777777781</v>
      </c>
      <c r="S5" s="20">
        <v>0.65625</v>
      </c>
      <c r="T5" s="20">
        <v>0.52708333333333335</v>
      </c>
      <c r="U5" s="20">
        <v>0.63402777777777775</v>
      </c>
      <c r="V5" s="20">
        <v>0.61111111111111105</v>
      </c>
      <c r="W5" s="20">
        <v>0.5541666666666667</v>
      </c>
      <c r="X5" s="20">
        <v>0.58333333333333337</v>
      </c>
    </row>
    <row r="6" spans="1:24" x14ac:dyDescent="0.25">
      <c r="A6" s="9">
        <v>4</v>
      </c>
      <c r="B6" s="9"/>
      <c r="C6" s="10" t="s">
        <v>37</v>
      </c>
      <c r="D6" s="16" t="s">
        <v>38</v>
      </c>
      <c r="E6" s="9" t="s">
        <v>29</v>
      </c>
      <c r="F6" s="12">
        <v>0.8125</v>
      </c>
      <c r="G6" s="19" t="s">
        <v>94</v>
      </c>
      <c r="H6" s="12">
        <v>0.36180555555555555</v>
      </c>
      <c r="I6" s="9">
        <f t="shared" si="1"/>
        <v>530</v>
      </c>
      <c r="J6" s="20">
        <v>0.79027777777777775</v>
      </c>
      <c r="K6" s="20">
        <v>0.46736111111111112</v>
      </c>
      <c r="L6" s="20">
        <v>0.5083333333333333</v>
      </c>
      <c r="M6" s="20">
        <v>0.72291666666666676</v>
      </c>
      <c r="N6" s="14" t="s">
        <v>32</v>
      </c>
      <c r="O6" s="13">
        <v>0.77430555555555547</v>
      </c>
      <c r="P6" s="20">
        <v>0.48055555555555557</v>
      </c>
      <c r="Q6" s="20">
        <v>0.70000000000000007</v>
      </c>
      <c r="R6" s="20">
        <v>0.49027777777777781</v>
      </c>
      <c r="S6" s="20" t="s">
        <v>95</v>
      </c>
      <c r="T6" s="20">
        <v>0.53819444444444442</v>
      </c>
      <c r="U6" s="20">
        <v>0.64374999999999993</v>
      </c>
      <c r="V6" s="20">
        <v>0.59236111111111112</v>
      </c>
      <c r="W6" s="20">
        <v>0.56180555555555556</v>
      </c>
      <c r="X6" s="20">
        <v>0.62013888888888891</v>
      </c>
    </row>
    <row r="7" spans="1:24" x14ac:dyDescent="0.25">
      <c r="A7" s="9">
        <v>5</v>
      </c>
      <c r="B7" s="9" t="s">
        <v>25</v>
      </c>
      <c r="C7" s="10" t="s">
        <v>39</v>
      </c>
      <c r="D7" s="11" t="s">
        <v>40</v>
      </c>
      <c r="E7" s="9" t="s">
        <v>29</v>
      </c>
      <c r="F7" s="12">
        <v>0.86111111111111116</v>
      </c>
      <c r="G7" s="19"/>
      <c r="H7" s="12">
        <f t="shared" si="0"/>
        <v>0.40277777777777785</v>
      </c>
      <c r="I7" s="9">
        <f t="shared" si="1"/>
        <v>530</v>
      </c>
      <c r="J7" s="20">
        <v>0.4826388888888889</v>
      </c>
      <c r="K7" s="20">
        <v>0.84513888888888899</v>
      </c>
      <c r="L7" s="20">
        <v>0.62152777777777779</v>
      </c>
      <c r="M7" s="20">
        <v>0.4993055555555555</v>
      </c>
      <c r="N7" s="14" t="s">
        <v>32</v>
      </c>
      <c r="O7" s="20">
        <v>0.57847222222222217</v>
      </c>
      <c r="P7" s="20">
        <v>0.82500000000000007</v>
      </c>
      <c r="Q7" s="20">
        <v>0.60486111111111118</v>
      </c>
      <c r="R7" s="20">
        <v>0.81458333333333333</v>
      </c>
      <c r="S7" s="20">
        <v>0.64652777777777781</v>
      </c>
      <c r="T7" s="20">
        <v>0.76666666666666661</v>
      </c>
      <c r="U7" s="20">
        <v>0.67083333333333339</v>
      </c>
      <c r="V7" s="20">
        <v>0.70694444444444438</v>
      </c>
      <c r="W7" s="20">
        <v>0.73819444444444438</v>
      </c>
      <c r="X7" s="20">
        <v>0.68680555555555556</v>
      </c>
    </row>
    <row r="8" spans="1:24" x14ac:dyDescent="0.25">
      <c r="A8" s="9">
        <v>6</v>
      </c>
      <c r="B8" s="9"/>
      <c r="C8" s="10" t="s">
        <v>41</v>
      </c>
      <c r="D8" s="11"/>
      <c r="E8" s="9" t="s">
        <v>29</v>
      </c>
      <c r="F8" s="12">
        <v>0.86458333333333337</v>
      </c>
      <c r="G8" s="19"/>
      <c r="H8" s="12">
        <f t="shared" si="0"/>
        <v>0.40625000000000006</v>
      </c>
      <c r="I8" s="9">
        <f t="shared" si="1"/>
        <v>530</v>
      </c>
      <c r="J8" s="20">
        <v>0.4777777777777778</v>
      </c>
      <c r="K8" s="20">
        <v>0.84791666666666676</v>
      </c>
      <c r="L8" s="20">
        <v>0.60625000000000007</v>
      </c>
      <c r="M8" s="20">
        <v>0.49305555555555558</v>
      </c>
      <c r="N8" s="14" t="s">
        <v>32</v>
      </c>
      <c r="O8" s="20">
        <v>0.56111111111111112</v>
      </c>
      <c r="P8" s="20">
        <v>0.81388888888888899</v>
      </c>
      <c r="Q8" s="20">
        <v>0.58750000000000002</v>
      </c>
      <c r="R8" s="20">
        <v>0.80347222222222225</v>
      </c>
      <c r="S8" s="20">
        <v>0.62569444444444444</v>
      </c>
      <c r="T8" s="20">
        <v>0.74722222222222223</v>
      </c>
      <c r="U8" s="20">
        <v>0.65902777777777777</v>
      </c>
      <c r="V8" s="20">
        <v>0.69444444444444453</v>
      </c>
      <c r="W8" s="20">
        <v>0.71388888888888891</v>
      </c>
      <c r="X8" s="20">
        <v>0.67361111111111116</v>
      </c>
    </row>
    <row r="9" spans="1:24" x14ac:dyDescent="0.25">
      <c r="A9" s="9">
        <v>7</v>
      </c>
      <c r="B9" s="9"/>
      <c r="C9" s="10" t="s">
        <v>45</v>
      </c>
      <c r="D9" s="11"/>
      <c r="E9" s="9" t="s">
        <v>29</v>
      </c>
      <c r="F9" s="12">
        <v>0.88402777777777775</v>
      </c>
      <c r="G9" s="19"/>
      <c r="H9" s="12">
        <f t="shared" si="0"/>
        <v>0.42569444444444443</v>
      </c>
      <c r="I9" s="9">
        <f t="shared" si="1"/>
        <v>530</v>
      </c>
      <c r="J9" s="20">
        <v>0.48055555555555557</v>
      </c>
      <c r="K9" s="20">
        <v>0.87013888888888891</v>
      </c>
      <c r="L9" s="20">
        <v>0.61805555555555558</v>
      </c>
      <c r="M9" s="20">
        <v>0.50069444444444444</v>
      </c>
      <c r="N9" s="14" t="s">
        <v>32</v>
      </c>
      <c r="O9" s="20">
        <v>0.57638888888888895</v>
      </c>
      <c r="P9" s="20">
        <v>0.68680555555555556</v>
      </c>
      <c r="Q9" s="20">
        <v>0.59722222222222221</v>
      </c>
      <c r="R9" s="20">
        <v>0.8340277777777777</v>
      </c>
      <c r="S9" s="20">
        <v>0.64097222222222217</v>
      </c>
      <c r="T9" s="20">
        <v>0.77638888888888891</v>
      </c>
      <c r="U9" s="20">
        <v>0.66666666666666663</v>
      </c>
      <c r="V9" s="20">
        <v>0.7090277777777777</v>
      </c>
      <c r="W9" s="20">
        <v>0.74305555555555547</v>
      </c>
      <c r="X9" s="20">
        <v>0.68680555555555556</v>
      </c>
    </row>
    <row r="10" spans="1:24" x14ac:dyDescent="0.25">
      <c r="A10" s="9">
        <v>8</v>
      </c>
      <c r="B10" s="9"/>
      <c r="C10" s="10" t="s">
        <v>47</v>
      </c>
      <c r="D10" s="15" t="s">
        <v>46</v>
      </c>
      <c r="E10" s="9" t="s">
        <v>29</v>
      </c>
      <c r="F10" s="12">
        <v>0.89444444444444438</v>
      </c>
      <c r="G10" s="19"/>
      <c r="H10" s="12">
        <f t="shared" si="0"/>
        <v>0.43611111111111106</v>
      </c>
      <c r="I10" s="9">
        <f t="shared" si="1"/>
        <v>530</v>
      </c>
      <c r="J10" s="20">
        <v>0.47986111111111113</v>
      </c>
      <c r="K10" s="20">
        <v>0.87430555555555556</v>
      </c>
      <c r="L10" s="20">
        <v>0.60277777777777775</v>
      </c>
      <c r="M10" s="20">
        <v>0.49583333333333335</v>
      </c>
      <c r="N10" s="14" t="s">
        <v>32</v>
      </c>
      <c r="O10" s="20">
        <v>0.56458333333333333</v>
      </c>
      <c r="P10" s="20">
        <v>0.84861111111111109</v>
      </c>
      <c r="Q10" s="20">
        <v>0.58819444444444446</v>
      </c>
      <c r="R10" s="20">
        <v>0.83124999999999993</v>
      </c>
      <c r="S10" s="20">
        <v>0.62708333333333333</v>
      </c>
      <c r="T10" s="20">
        <v>0.7583333333333333</v>
      </c>
      <c r="U10" s="20">
        <v>0.65555555555555556</v>
      </c>
      <c r="V10" s="20">
        <v>0.6972222222222223</v>
      </c>
      <c r="W10" s="20">
        <v>0.71736111111111101</v>
      </c>
      <c r="X10" s="20">
        <v>0.67361111111111116</v>
      </c>
    </row>
    <row r="11" spans="1:24" x14ac:dyDescent="0.25">
      <c r="A11" s="9">
        <v>8</v>
      </c>
      <c r="B11" s="9"/>
      <c r="C11" s="10" t="s">
        <v>48</v>
      </c>
      <c r="D11" s="11"/>
      <c r="E11" s="9" t="s">
        <v>29</v>
      </c>
      <c r="F11" s="12">
        <v>0.89444444444444438</v>
      </c>
      <c r="G11" s="19"/>
      <c r="H11" s="12">
        <f t="shared" si="0"/>
        <v>0.43611111111111106</v>
      </c>
      <c r="I11" s="9">
        <f t="shared" si="1"/>
        <v>530</v>
      </c>
      <c r="J11" s="20">
        <v>0.47986111111111113</v>
      </c>
      <c r="K11" s="20">
        <v>0.87569444444444444</v>
      </c>
      <c r="L11" s="20">
        <v>0.60277777777777775</v>
      </c>
      <c r="M11" s="20">
        <v>0.49513888888888885</v>
      </c>
      <c r="N11" s="14" t="s">
        <v>32</v>
      </c>
      <c r="O11" s="20">
        <v>0.56458333333333333</v>
      </c>
      <c r="P11" s="20">
        <v>0.84861111111111109</v>
      </c>
      <c r="Q11" s="20">
        <v>0.58750000000000002</v>
      </c>
      <c r="R11" s="20">
        <v>0.83124999999999993</v>
      </c>
      <c r="S11" s="20">
        <v>0.62638888888888888</v>
      </c>
      <c r="T11" s="20">
        <v>0.75763888888888886</v>
      </c>
      <c r="U11" s="20">
        <v>0.65555555555555556</v>
      </c>
      <c r="V11" s="20">
        <v>0.69791666666666663</v>
      </c>
      <c r="W11" s="20">
        <v>0.71666666666666667</v>
      </c>
      <c r="X11" s="20">
        <v>0.67291666666666661</v>
      </c>
    </row>
    <row r="12" spans="1:24" x14ac:dyDescent="0.25">
      <c r="A12" s="9">
        <v>10</v>
      </c>
      <c r="B12" s="9"/>
      <c r="C12" s="10" t="s">
        <v>52</v>
      </c>
      <c r="D12" s="11"/>
      <c r="E12" s="9" t="s">
        <v>29</v>
      </c>
      <c r="F12" s="12">
        <v>0.94236111111111109</v>
      </c>
      <c r="G12" s="19"/>
      <c r="H12" s="12">
        <f t="shared" si="0"/>
        <v>0.48402777777777778</v>
      </c>
      <c r="I12" s="9">
        <f t="shared" si="1"/>
        <v>530</v>
      </c>
      <c r="J12" s="20">
        <v>0.48958333333333331</v>
      </c>
      <c r="K12" s="20">
        <v>0.92291666666666661</v>
      </c>
      <c r="L12" s="20">
        <v>0.64930555555555558</v>
      </c>
      <c r="M12" s="20">
        <v>0.51458333333333328</v>
      </c>
      <c r="N12" s="14" t="s">
        <v>32</v>
      </c>
      <c r="O12" s="20">
        <v>0.59930555555555554</v>
      </c>
      <c r="P12" s="20">
        <v>0.89861111111111114</v>
      </c>
      <c r="Q12" s="20">
        <v>0.62361111111111112</v>
      </c>
      <c r="R12" s="20">
        <v>0.88402777777777775</v>
      </c>
      <c r="S12" s="20">
        <v>0.67986111111111114</v>
      </c>
      <c r="T12" s="20">
        <v>0.82916666666666661</v>
      </c>
      <c r="U12" s="20">
        <v>0.72152777777777777</v>
      </c>
      <c r="V12" s="20">
        <v>0.77361111111111114</v>
      </c>
      <c r="W12" s="20">
        <v>0.79305555555555562</v>
      </c>
      <c r="X12" s="20">
        <v>0.73958333333333337</v>
      </c>
    </row>
    <row r="13" spans="1:24" x14ac:dyDescent="0.25">
      <c r="A13" s="9">
        <v>10</v>
      </c>
      <c r="B13" s="9"/>
      <c r="C13" s="10" t="s">
        <v>53</v>
      </c>
      <c r="D13" s="2"/>
      <c r="E13" s="9" t="s">
        <v>29</v>
      </c>
      <c r="F13" s="12">
        <v>0.94236111111111109</v>
      </c>
      <c r="G13" s="19"/>
      <c r="H13" s="12">
        <f t="shared" si="0"/>
        <v>0.48402777777777778</v>
      </c>
      <c r="I13" s="9">
        <f t="shared" si="1"/>
        <v>530</v>
      </c>
      <c r="J13" s="20">
        <v>0.48958333333333331</v>
      </c>
      <c r="K13" s="20">
        <v>0.92222222222222217</v>
      </c>
      <c r="L13" s="20">
        <v>0.65</v>
      </c>
      <c r="M13" s="20">
        <v>0.51458333333333328</v>
      </c>
      <c r="N13" s="14" t="s">
        <v>32</v>
      </c>
      <c r="O13" s="20">
        <v>0.60138888888888886</v>
      </c>
      <c r="P13" s="20">
        <v>0.89930555555555547</v>
      </c>
      <c r="Q13" s="20">
        <v>0.62361111111111112</v>
      </c>
      <c r="R13" s="20">
        <v>0.88402777777777775</v>
      </c>
      <c r="S13" s="20">
        <v>0.67986111111111114</v>
      </c>
      <c r="T13" s="20">
        <v>0.82916666666666661</v>
      </c>
      <c r="U13" s="20">
        <v>0.71944444444444444</v>
      </c>
      <c r="V13" s="20">
        <v>0.77361111111111114</v>
      </c>
      <c r="W13" s="20">
        <v>0.79236111111111107</v>
      </c>
      <c r="X13" s="20">
        <v>0.73958333333333337</v>
      </c>
    </row>
    <row r="14" spans="1:24" x14ac:dyDescent="0.25">
      <c r="A14" s="9">
        <v>10</v>
      </c>
      <c r="B14" s="9"/>
      <c r="C14" s="10" t="s">
        <v>54</v>
      </c>
      <c r="D14" s="11"/>
      <c r="E14" s="9" t="s">
        <v>29</v>
      </c>
      <c r="F14" s="12">
        <v>0.94236111111111109</v>
      </c>
      <c r="G14" s="19"/>
      <c r="H14" s="12">
        <f t="shared" si="0"/>
        <v>0.48402777777777778</v>
      </c>
      <c r="I14" s="9">
        <f t="shared" si="1"/>
        <v>530</v>
      </c>
      <c r="J14" s="13">
        <v>0.48888888888888887</v>
      </c>
      <c r="K14" s="13">
        <v>0.92083333333333339</v>
      </c>
      <c r="L14" s="13">
        <v>0.65069444444444446</v>
      </c>
      <c r="M14" s="13">
        <v>0.51458333333333328</v>
      </c>
      <c r="N14" s="14" t="s">
        <v>32</v>
      </c>
      <c r="O14" s="13">
        <v>0.59930555555555554</v>
      </c>
      <c r="P14" s="13">
        <v>0.89930555555555547</v>
      </c>
      <c r="Q14" s="13">
        <v>0.62361111111111112</v>
      </c>
      <c r="R14" s="13">
        <v>0.8833333333333333</v>
      </c>
      <c r="S14" s="13">
        <v>0.67986111111111114</v>
      </c>
      <c r="T14" s="13">
        <v>0.82916666666666661</v>
      </c>
      <c r="U14" s="13">
        <v>0.72013888888888899</v>
      </c>
      <c r="V14" s="13">
        <v>0.7729166666666667</v>
      </c>
      <c r="W14" s="13">
        <v>0.79375000000000007</v>
      </c>
      <c r="X14" s="13">
        <v>0.73958333333333337</v>
      </c>
    </row>
    <row r="15" spans="1:24" x14ac:dyDescent="0.25">
      <c r="A15" s="9">
        <v>13</v>
      </c>
      <c r="B15" s="9"/>
      <c r="C15" s="10" t="s">
        <v>55</v>
      </c>
      <c r="D15" s="11" t="s">
        <v>34</v>
      </c>
      <c r="E15" s="9" t="s">
        <v>29</v>
      </c>
      <c r="F15" s="12">
        <v>0.94652777777777775</v>
      </c>
      <c r="G15" s="19"/>
      <c r="H15" s="12">
        <f t="shared" si="0"/>
        <v>0.48819444444444443</v>
      </c>
      <c r="I15" s="9">
        <f t="shared" si="1"/>
        <v>530</v>
      </c>
      <c r="J15" s="13">
        <v>0.48819444444444443</v>
      </c>
      <c r="K15" s="13">
        <v>0.92291666666666661</v>
      </c>
      <c r="L15" s="13">
        <v>0.84375</v>
      </c>
      <c r="M15" s="13">
        <v>0.50347222222222221</v>
      </c>
      <c r="N15" s="14" t="s">
        <v>32</v>
      </c>
      <c r="O15" s="13">
        <v>0.60416666666666663</v>
      </c>
      <c r="P15" s="20">
        <v>0.8618055555555556</v>
      </c>
      <c r="Q15" s="20">
        <v>0.62083333333333335</v>
      </c>
      <c r="R15" s="20">
        <v>0.87222222222222223</v>
      </c>
      <c r="S15" s="20">
        <v>0.81180555555555556</v>
      </c>
      <c r="T15" s="20">
        <v>0.78402777777777777</v>
      </c>
      <c r="U15" s="20">
        <v>0.68819444444444444</v>
      </c>
      <c r="V15" s="20">
        <v>0.75902777777777775</v>
      </c>
      <c r="W15" s="20">
        <v>0.73819444444444438</v>
      </c>
      <c r="X15" s="20">
        <v>0.7090277777777777</v>
      </c>
    </row>
    <row r="16" spans="1:24" x14ac:dyDescent="0.25">
      <c r="A16" s="9">
        <v>14</v>
      </c>
      <c r="B16" s="9"/>
      <c r="C16" s="10" t="s">
        <v>57</v>
      </c>
      <c r="D16" s="1" t="s">
        <v>56</v>
      </c>
      <c r="E16" s="9" t="s">
        <v>29</v>
      </c>
      <c r="F16" s="12">
        <v>0.95416666666666661</v>
      </c>
      <c r="G16" s="19"/>
      <c r="H16" s="12">
        <f t="shared" si="0"/>
        <v>0.49583333333333329</v>
      </c>
      <c r="I16" s="9">
        <f t="shared" si="1"/>
        <v>530</v>
      </c>
      <c r="J16" s="20">
        <v>0.48958333333333331</v>
      </c>
      <c r="K16" s="20">
        <v>0.92291666666666661</v>
      </c>
      <c r="L16" s="20">
        <v>0.65</v>
      </c>
      <c r="M16" s="20">
        <v>0.51458333333333328</v>
      </c>
      <c r="N16" s="14" t="s">
        <v>32</v>
      </c>
      <c r="O16" s="20">
        <v>0.59930555555555554</v>
      </c>
      <c r="P16" s="20">
        <v>0.89930555555555547</v>
      </c>
      <c r="Q16" s="20">
        <v>0.62361111111111112</v>
      </c>
      <c r="R16" s="20">
        <v>0.88402777777777775</v>
      </c>
      <c r="S16" s="20">
        <v>0.6791666666666667</v>
      </c>
      <c r="T16" s="20">
        <v>0.82916666666666661</v>
      </c>
      <c r="U16" s="20">
        <v>0.72013888888888899</v>
      </c>
      <c r="V16" s="20">
        <v>0.77361111111111114</v>
      </c>
      <c r="W16" s="20">
        <v>0.79305555555555562</v>
      </c>
      <c r="X16" s="20">
        <v>0.73958333333333337</v>
      </c>
    </row>
    <row r="17" spans="1:24" x14ac:dyDescent="0.25">
      <c r="A17" s="9">
        <v>15</v>
      </c>
      <c r="B17" s="9"/>
      <c r="C17" s="10" t="s">
        <v>58</v>
      </c>
      <c r="D17" s="11"/>
      <c r="E17" s="9" t="s">
        <v>29</v>
      </c>
      <c r="F17" s="12">
        <v>0.96805555555555556</v>
      </c>
      <c r="G17" s="19"/>
      <c r="H17" s="12">
        <f t="shared" si="0"/>
        <v>0.50972222222222219</v>
      </c>
      <c r="I17" s="9">
        <f t="shared" si="1"/>
        <v>530</v>
      </c>
      <c r="J17" s="20">
        <v>0.9291666666666667</v>
      </c>
      <c r="K17" s="20">
        <v>0.47430555555555554</v>
      </c>
      <c r="L17" s="20">
        <v>0.53611111111111109</v>
      </c>
      <c r="M17" s="20">
        <v>0.79652777777777783</v>
      </c>
      <c r="N17" s="14" t="s">
        <v>32</v>
      </c>
      <c r="O17" s="20">
        <v>0.90069444444444446</v>
      </c>
      <c r="P17" s="20">
        <v>0.51388888888888895</v>
      </c>
      <c r="Q17" s="20">
        <v>0.76944444444444438</v>
      </c>
      <c r="R17" s="20">
        <v>0.50069444444444444</v>
      </c>
      <c r="S17" s="20">
        <v>0.56388888888888888</v>
      </c>
      <c r="T17" s="20">
        <v>0.59513888888888888</v>
      </c>
      <c r="U17" s="20">
        <v>0.71527777777777779</v>
      </c>
      <c r="V17" s="20">
        <v>0.67361111111111116</v>
      </c>
      <c r="W17" s="20">
        <v>0.63124999999999998</v>
      </c>
      <c r="X17" s="20">
        <v>0.6958333333333333</v>
      </c>
    </row>
    <row r="18" spans="1:24" x14ac:dyDescent="0.25">
      <c r="A18" s="9">
        <v>15</v>
      </c>
      <c r="B18" s="9"/>
      <c r="C18" s="10" t="s">
        <v>90</v>
      </c>
      <c r="D18" s="11"/>
      <c r="E18" s="9" t="s">
        <v>29</v>
      </c>
      <c r="F18" s="12">
        <v>0.96805555555555556</v>
      </c>
      <c r="G18" s="19"/>
      <c r="H18" s="12">
        <f t="shared" si="0"/>
        <v>0.50972222222222219</v>
      </c>
      <c r="I18" s="9">
        <f t="shared" si="1"/>
        <v>530</v>
      </c>
      <c r="J18" s="13">
        <v>0.92638888888888893</v>
      </c>
      <c r="K18" s="13">
        <v>0.47222222222222227</v>
      </c>
      <c r="L18" s="13">
        <v>0.53611111111111109</v>
      </c>
      <c r="M18" s="13">
        <v>0.79791666666666661</v>
      </c>
      <c r="N18" s="14" t="s">
        <v>32</v>
      </c>
      <c r="O18" s="13">
        <v>0.89930555555555547</v>
      </c>
      <c r="P18" s="13">
        <v>0.5131944444444444</v>
      </c>
      <c r="Q18" s="13">
        <v>0.76944444444444438</v>
      </c>
      <c r="R18" s="13">
        <v>0.49861111111111112</v>
      </c>
      <c r="S18" s="13">
        <v>0.56388888888888888</v>
      </c>
      <c r="T18" s="13">
        <v>0.59583333333333333</v>
      </c>
      <c r="U18" s="13">
        <v>0.71527777777777779</v>
      </c>
      <c r="V18" s="13">
        <v>0.67361111111111116</v>
      </c>
      <c r="W18" s="13">
        <v>0.63055555555555554</v>
      </c>
      <c r="X18" s="13">
        <v>0.6958333333333333</v>
      </c>
    </row>
    <row r="19" spans="1:24" x14ac:dyDescent="0.25">
      <c r="A19" s="9">
        <v>17</v>
      </c>
      <c r="B19" s="9"/>
      <c r="C19" s="10" t="s">
        <v>60</v>
      </c>
      <c r="D19" s="16" t="s">
        <v>59</v>
      </c>
      <c r="E19" s="9" t="s">
        <v>29</v>
      </c>
      <c r="F19" s="12">
        <v>0.96944444444444444</v>
      </c>
      <c r="G19" s="19" t="s">
        <v>97</v>
      </c>
      <c r="H19" s="12">
        <v>0.5131944444444444</v>
      </c>
      <c r="I19" s="9">
        <f t="shared" si="1"/>
        <v>530</v>
      </c>
      <c r="J19" s="20">
        <v>0.48055555555555557</v>
      </c>
      <c r="K19" s="20">
        <v>0.94791666666666663</v>
      </c>
      <c r="L19" s="20">
        <v>0.64444444444444449</v>
      </c>
      <c r="M19" s="20">
        <v>0.49652777777777773</v>
      </c>
      <c r="N19" s="14" t="s">
        <v>32</v>
      </c>
      <c r="O19" s="13" t="s">
        <v>15</v>
      </c>
      <c r="P19" s="20">
        <v>0.92152777777777783</v>
      </c>
      <c r="Q19" s="20">
        <v>0.62222222222222223</v>
      </c>
      <c r="R19" s="20">
        <v>0.90763888888888899</v>
      </c>
      <c r="S19" s="20">
        <v>0.6694444444444444</v>
      </c>
      <c r="T19" s="20">
        <v>0.83958333333333324</v>
      </c>
      <c r="U19" s="20">
        <v>0.70763888888888893</v>
      </c>
      <c r="V19" s="20">
        <v>0.76388888888888884</v>
      </c>
      <c r="W19" s="20">
        <v>0.80486111111111114</v>
      </c>
      <c r="X19" s="20">
        <v>0.72986111111111107</v>
      </c>
    </row>
    <row r="20" spans="1:24" x14ac:dyDescent="0.25">
      <c r="A20" s="9">
        <v>17</v>
      </c>
      <c r="B20" s="9"/>
      <c r="C20" s="10" t="s">
        <v>61</v>
      </c>
      <c r="D20" s="16" t="s">
        <v>59</v>
      </c>
      <c r="E20" s="9" t="s">
        <v>29</v>
      </c>
      <c r="F20" s="12">
        <v>0.96944444444444444</v>
      </c>
      <c r="G20" s="19" t="s">
        <v>97</v>
      </c>
      <c r="H20" s="12">
        <v>0.5131944444444444</v>
      </c>
      <c r="I20" s="9">
        <f t="shared" si="1"/>
        <v>530</v>
      </c>
      <c r="J20" s="20">
        <v>0.48055555555555557</v>
      </c>
      <c r="K20" s="20">
        <v>0.94930555555555562</v>
      </c>
      <c r="L20" s="20">
        <v>0.64444444444444449</v>
      </c>
      <c r="M20" s="20">
        <v>0.49722222222222223</v>
      </c>
      <c r="N20" s="14" t="s">
        <v>32</v>
      </c>
      <c r="O20" s="13" t="s">
        <v>15</v>
      </c>
      <c r="P20" s="20">
        <v>0.92083333333333339</v>
      </c>
      <c r="Q20" s="20">
        <v>0.62222222222222223</v>
      </c>
      <c r="R20" s="20">
        <v>0.90763888888888899</v>
      </c>
      <c r="S20" s="20">
        <v>0.67083333333333339</v>
      </c>
      <c r="T20" s="20">
        <v>0.83888888888888891</v>
      </c>
      <c r="U20" s="20">
        <v>0.70763888888888893</v>
      </c>
      <c r="V20" s="20">
        <v>0.7631944444444444</v>
      </c>
      <c r="W20" s="20">
        <v>0.80347222222222225</v>
      </c>
      <c r="X20" s="20">
        <v>0.72986111111111107</v>
      </c>
    </row>
    <row r="21" spans="1:24" x14ac:dyDescent="0.25">
      <c r="A21" s="9">
        <v>19</v>
      </c>
      <c r="B21" s="9"/>
      <c r="C21" s="10" t="s">
        <v>63</v>
      </c>
      <c r="D21" s="2" t="s">
        <v>62</v>
      </c>
      <c r="E21" s="9" t="s">
        <v>29</v>
      </c>
      <c r="F21" s="12">
        <v>0.97638888888888886</v>
      </c>
      <c r="G21" s="19"/>
      <c r="H21" s="12">
        <f t="shared" si="0"/>
        <v>0.51805555555555549</v>
      </c>
      <c r="I21" s="9">
        <f t="shared" si="1"/>
        <v>530</v>
      </c>
      <c r="J21" s="20">
        <v>0.48541666666666666</v>
      </c>
      <c r="K21" s="20">
        <v>0.9506944444444444</v>
      </c>
      <c r="L21" s="20">
        <v>0.65069444444444446</v>
      </c>
      <c r="M21" s="20">
        <v>0.50416666666666665</v>
      </c>
      <c r="N21" s="14" t="s">
        <v>32</v>
      </c>
      <c r="O21" s="20">
        <v>0.57847222222222217</v>
      </c>
      <c r="P21" s="20">
        <v>0.9194444444444444</v>
      </c>
      <c r="Q21" s="20">
        <v>0.62638888888888888</v>
      </c>
      <c r="R21" s="20">
        <v>0.90416666666666667</v>
      </c>
      <c r="S21" s="20">
        <v>0.67986111111111114</v>
      </c>
      <c r="T21" s="20">
        <v>0.84097222222222223</v>
      </c>
      <c r="U21" s="20">
        <v>0.71944444444444444</v>
      </c>
      <c r="V21" s="20">
        <v>0.77013888888888893</v>
      </c>
      <c r="W21" s="20">
        <v>0.80347222222222225</v>
      </c>
      <c r="X21" s="20">
        <v>0.7402777777777777</v>
      </c>
    </row>
    <row r="22" spans="1:24" x14ac:dyDescent="0.25">
      <c r="A22" s="9">
        <v>20</v>
      </c>
      <c r="B22" s="9"/>
      <c r="C22" s="10" t="s">
        <v>74</v>
      </c>
      <c r="D22" s="2" t="s">
        <v>73</v>
      </c>
      <c r="E22" s="9" t="s">
        <v>29</v>
      </c>
      <c r="F22" s="12">
        <v>4.7916666666666663E-2</v>
      </c>
      <c r="G22" s="19"/>
      <c r="H22" s="12">
        <v>0.58958333333333335</v>
      </c>
      <c r="I22" s="9">
        <f t="shared" si="1"/>
        <v>530</v>
      </c>
      <c r="J22" s="20">
        <v>0.48055555555555557</v>
      </c>
      <c r="K22" s="20">
        <v>2.1527777777777781E-2</v>
      </c>
      <c r="L22" s="20">
        <v>0.63263888888888886</v>
      </c>
      <c r="M22" s="20">
        <v>0.49791666666666662</v>
      </c>
      <c r="N22" s="14" t="s">
        <v>32</v>
      </c>
      <c r="O22" s="20">
        <v>0.57916666666666672</v>
      </c>
      <c r="P22" s="20">
        <v>0.98333333333333339</v>
      </c>
      <c r="Q22" s="20">
        <v>0.63263888888888886</v>
      </c>
      <c r="R22" s="20">
        <v>0.96736111111111101</v>
      </c>
      <c r="S22" s="20">
        <v>0.72152777777777777</v>
      </c>
      <c r="T22" s="20">
        <v>0.8833333333333333</v>
      </c>
      <c r="U22" s="20">
        <v>0.75277777777777777</v>
      </c>
      <c r="V22" s="20">
        <v>0.8340277777777777</v>
      </c>
      <c r="W22" s="20">
        <v>0.80763888888888891</v>
      </c>
      <c r="X22" s="20">
        <v>0.7715277777777777</v>
      </c>
    </row>
    <row r="23" spans="1:24" x14ac:dyDescent="0.25">
      <c r="A23" s="9">
        <v>20</v>
      </c>
      <c r="B23" s="9"/>
      <c r="C23" s="10" t="s">
        <v>75</v>
      </c>
      <c r="D23" s="2" t="s">
        <v>73</v>
      </c>
      <c r="E23" s="9" t="s">
        <v>29</v>
      </c>
      <c r="F23" s="12">
        <v>4.7916666666666663E-2</v>
      </c>
      <c r="G23" s="19"/>
      <c r="H23" s="12">
        <v>0.58958333333333335</v>
      </c>
      <c r="I23" s="9">
        <f t="shared" si="1"/>
        <v>530</v>
      </c>
      <c r="J23" s="20">
        <v>0.47986111111111113</v>
      </c>
      <c r="K23" s="20">
        <v>2.6388888888888889E-2</v>
      </c>
      <c r="L23" s="20">
        <v>0.63194444444444442</v>
      </c>
      <c r="M23" s="20">
        <v>0.49722222222222223</v>
      </c>
      <c r="N23" s="14" t="s">
        <v>32</v>
      </c>
      <c r="O23" s="20">
        <v>0.57916666666666672</v>
      </c>
      <c r="P23" s="20">
        <v>0.98402777777777783</v>
      </c>
      <c r="Q23" s="20">
        <v>0.61111111111111105</v>
      </c>
      <c r="R23" s="20">
        <v>0.96805555555555556</v>
      </c>
      <c r="S23" s="20">
        <v>0.72152777777777777</v>
      </c>
      <c r="T23" s="20">
        <v>0.88263888888888886</v>
      </c>
      <c r="U23" s="20">
        <v>0.75208333333333333</v>
      </c>
      <c r="V23" s="20">
        <v>0.8340277777777777</v>
      </c>
      <c r="W23" s="20">
        <v>0.80763888888888891</v>
      </c>
      <c r="X23" s="20">
        <v>0.7715277777777777</v>
      </c>
    </row>
    <row r="24" spans="1:24" x14ac:dyDescent="0.25">
      <c r="A24" s="9">
        <v>20</v>
      </c>
      <c r="B24" s="9"/>
      <c r="C24" s="10" t="s">
        <v>76</v>
      </c>
      <c r="D24" s="2"/>
      <c r="E24" s="9" t="s">
        <v>29</v>
      </c>
      <c r="F24" s="12">
        <v>4.7916666666666663E-2</v>
      </c>
      <c r="G24" s="19"/>
      <c r="H24" s="12">
        <v>0.58958333333333335</v>
      </c>
      <c r="I24" s="9">
        <f t="shared" si="1"/>
        <v>530</v>
      </c>
      <c r="J24" s="20">
        <v>0.47986111111111113</v>
      </c>
      <c r="K24" s="20">
        <v>2.5694444444444447E-2</v>
      </c>
      <c r="L24" s="20">
        <v>0.67222222222222217</v>
      </c>
      <c r="M24" s="20">
        <v>0.50138888888888888</v>
      </c>
      <c r="N24" s="14" t="s">
        <v>32</v>
      </c>
      <c r="O24" s="20">
        <v>0.60277777777777775</v>
      </c>
      <c r="P24" s="20">
        <v>0.98333333333333339</v>
      </c>
      <c r="Q24" s="20">
        <v>0.65138888888888891</v>
      </c>
      <c r="R24" s="20">
        <v>0.96736111111111101</v>
      </c>
      <c r="S24" s="20">
        <v>0.72222222222222221</v>
      </c>
      <c r="T24" s="20">
        <v>0.88541666666666663</v>
      </c>
      <c r="U24" s="20">
        <v>0.75208333333333333</v>
      </c>
      <c r="V24" s="20">
        <v>0.8340277777777777</v>
      </c>
      <c r="W24" s="20">
        <v>0.80763888888888891</v>
      </c>
      <c r="X24" s="20">
        <v>0.7729166666666667</v>
      </c>
    </row>
    <row r="25" spans="1:24" x14ac:dyDescent="0.25">
      <c r="A25" s="9">
        <v>23</v>
      </c>
      <c r="B25" s="9" t="s">
        <v>26</v>
      </c>
      <c r="C25" s="10" t="s">
        <v>71</v>
      </c>
      <c r="D25" s="15" t="s">
        <v>72</v>
      </c>
      <c r="E25" s="9" t="s">
        <v>29</v>
      </c>
      <c r="F25" s="12">
        <v>5.2083333333333336E-2</v>
      </c>
      <c r="G25" s="19" t="s">
        <v>98</v>
      </c>
      <c r="H25" s="12">
        <v>0.59791666666666665</v>
      </c>
      <c r="I25" s="9">
        <f t="shared" si="1"/>
        <v>530</v>
      </c>
      <c r="J25" s="13">
        <v>0.48125000000000001</v>
      </c>
      <c r="K25" s="13">
        <v>3.125E-2</v>
      </c>
      <c r="L25" s="13">
        <v>0.64583333333333337</v>
      </c>
      <c r="M25" s="13" t="s">
        <v>15</v>
      </c>
      <c r="N25" s="14" t="s">
        <v>32</v>
      </c>
      <c r="O25" s="13" t="s">
        <v>15</v>
      </c>
      <c r="P25" s="13">
        <v>0.89583333333333337</v>
      </c>
      <c r="Q25" s="13">
        <v>0.62777777777777777</v>
      </c>
      <c r="R25" s="13">
        <v>0.95138888888888884</v>
      </c>
      <c r="S25" s="13">
        <v>0.6777777777777777</v>
      </c>
      <c r="T25" s="13">
        <v>0.72916666666666663</v>
      </c>
      <c r="U25" s="13">
        <v>0.88888888888888884</v>
      </c>
      <c r="V25" s="13">
        <v>0.79861111111111116</v>
      </c>
      <c r="W25" s="13">
        <v>0.77083333333333337</v>
      </c>
      <c r="X25" s="13">
        <v>0.86805555555555547</v>
      </c>
    </row>
    <row r="26" spans="1:24" x14ac:dyDescent="0.25">
      <c r="A26" s="9">
        <v>24</v>
      </c>
      <c r="B26" s="9" t="s">
        <v>30</v>
      </c>
      <c r="C26" s="10" t="s">
        <v>65</v>
      </c>
      <c r="D26" s="2" t="s">
        <v>67</v>
      </c>
      <c r="E26" s="9" t="s">
        <v>64</v>
      </c>
      <c r="F26" s="12">
        <v>5.5555555555555558E-3</v>
      </c>
      <c r="G26" s="19"/>
      <c r="H26" s="12">
        <v>0.54722222222222217</v>
      </c>
      <c r="I26" s="9">
        <f>11*30+14*10</f>
        <v>470</v>
      </c>
      <c r="J26" s="20">
        <v>0.54027777777777775</v>
      </c>
      <c r="K26" s="20">
        <v>0.47847222222222219</v>
      </c>
      <c r="L26" s="20">
        <v>0.6958333333333333</v>
      </c>
      <c r="M26" s="20">
        <v>0.56319444444444444</v>
      </c>
      <c r="N26" s="14" t="s">
        <v>32</v>
      </c>
      <c r="O26" s="20">
        <v>0.63541666666666663</v>
      </c>
      <c r="P26" s="21"/>
      <c r="Q26" s="20">
        <v>0.66736111111111107</v>
      </c>
      <c r="R26" s="21"/>
      <c r="S26" s="20">
        <v>0.74097222222222225</v>
      </c>
      <c r="T26" s="20">
        <v>0.94236111111111109</v>
      </c>
      <c r="U26" s="20">
        <v>0.78680555555555554</v>
      </c>
      <c r="V26" s="20">
        <v>0.84861111111111109</v>
      </c>
      <c r="W26" s="20">
        <v>0.89166666666666661</v>
      </c>
      <c r="X26" s="20">
        <v>0.8125</v>
      </c>
    </row>
    <row r="27" spans="1:24" x14ac:dyDescent="0.25">
      <c r="A27" s="9">
        <v>24</v>
      </c>
      <c r="B27" s="9" t="s">
        <v>30</v>
      </c>
      <c r="C27" s="10" t="s">
        <v>66</v>
      </c>
      <c r="D27" s="2" t="s">
        <v>67</v>
      </c>
      <c r="E27" s="9" t="s">
        <v>64</v>
      </c>
      <c r="F27" s="12">
        <v>5.5555555555555558E-3</v>
      </c>
      <c r="G27" s="19"/>
      <c r="H27" s="12">
        <v>0.54722222222222217</v>
      </c>
      <c r="I27" s="9">
        <f>11*30+14*10</f>
        <v>470</v>
      </c>
      <c r="J27" s="20">
        <v>0.53888888888888886</v>
      </c>
      <c r="K27" s="20">
        <v>0.4770833333333333</v>
      </c>
      <c r="L27" s="20">
        <v>0.69513888888888886</v>
      </c>
      <c r="M27" s="20">
        <v>0.56527777777777777</v>
      </c>
      <c r="N27" s="14" t="s">
        <v>32</v>
      </c>
      <c r="O27" s="20">
        <v>0.63541666666666663</v>
      </c>
      <c r="P27" s="21"/>
      <c r="Q27" s="20">
        <v>0.66736111111111107</v>
      </c>
      <c r="R27" s="21"/>
      <c r="S27" s="20">
        <v>0.74097222222222225</v>
      </c>
      <c r="T27" s="20">
        <v>0.94166666666666676</v>
      </c>
      <c r="U27" s="20">
        <v>0.78611111111111109</v>
      </c>
      <c r="V27" s="20">
        <v>0.84791666666666676</v>
      </c>
      <c r="W27" s="20">
        <v>0.89097222222222217</v>
      </c>
      <c r="X27" s="20">
        <v>0.80972222222222223</v>
      </c>
    </row>
    <row r="28" spans="1:24" x14ac:dyDescent="0.25">
      <c r="A28" s="9">
        <v>24</v>
      </c>
      <c r="B28" s="9"/>
      <c r="C28" s="10" t="s">
        <v>69</v>
      </c>
      <c r="D28" s="2" t="s">
        <v>68</v>
      </c>
      <c r="E28" s="9" t="s">
        <v>64</v>
      </c>
      <c r="F28" s="12">
        <v>5.5555555555555558E-3</v>
      </c>
      <c r="G28" s="19"/>
      <c r="H28" s="12">
        <v>0.54722222222222217</v>
      </c>
      <c r="I28" s="9">
        <f>11*30+14*10</f>
        <v>470</v>
      </c>
      <c r="J28" s="20">
        <v>0.5395833333333333</v>
      </c>
      <c r="K28" s="20">
        <v>0.4777777777777778</v>
      </c>
      <c r="L28" s="20">
        <v>0.69513888888888886</v>
      </c>
      <c r="M28" s="20">
        <v>0.56319444444444444</v>
      </c>
      <c r="N28" s="14" t="s">
        <v>32</v>
      </c>
      <c r="O28" s="20">
        <v>0.63541666666666663</v>
      </c>
      <c r="P28" s="22"/>
      <c r="Q28" s="20">
        <v>0.66736111111111107</v>
      </c>
      <c r="R28" s="22"/>
      <c r="S28" s="20">
        <v>0.73888888888888893</v>
      </c>
      <c r="T28" s="20">
        <v>0.94097222222222221</v>
      </c>
      <c r="U28" s="20">
        <v>0.78541666666666676</v>
      </c>
      <c r="V28" s="20">
        <v>0.84791666666666676</v>
      </c>
      <c r="W28" s="20">
        <v>0.89097222222222217</v>
      </c>
      <c r="X28" s="20">
        <v>0.80902777777777779</v>
      </c>
    </row>
    <row r="29" spans="1:24" x14ac:dyDescent="0.25">
      <c r="A29" s="9">
        <v>24</v>
      </c>
      <c r="B29" s="9"/>
      <c r="C29" s="10" t="s">
        <v>70</v>
      </c>
      <c r="D29" s="2" t="s">
        <v>68</v>
      </c>
      <c r="E29" s="9" t="s">
        <v>64</v>
      </c>
      <c r="F29" s="12">
        <v>5.5555555555555558E-3</v>
      </c>
      <c r="G29" s="19"/>
      <c r="H29" s="12">
        <v>0.54722222222222217</v>
      </c>
      <c r="I29" s="9">
        <f>11*30+14*10</f>
        <v>470</v>
      </c>
      <c r="J29" s="20">
        <v>0.5395833333333333</v>
      </c>
      <c r="K29" s="20">
        <v>0.4770833333333333</v>
      </c>
      <c r="L29" s="20">
        <v>0.6958333333333333</v>
      </c>
      <c r="M29" s="20">
        <v>0.56458333333333333</v>
      </c>
      <c r="N29" s="14" t="s">
        <v>32</v>
      </c>
      <c r="O29" s="20">
        <v>0.63472222222222219</v>
      </c>
      <c r="P29" s="22"/>
      <c r="Q29" s="20">
        <v>0.66736111111111107</v>
      </c>
      <c r="R29" s="22"/>
      <c r="S29" s="20">
        <v>0.74236111111111114</v>
      </c>
      <c r="T29" s="20">
        <v>0.94236111111111109</v>
      </c>
      <c r="U29" s="20">
        <v>0.78680555555555554</v>
      </c>
      <c r="V29" s="20">
        <v>0.84861111111111109</v>
      </c>
      <c r="W29" s="20">
        <v>0.89166666666666661</v>
      </c>
      <c r="X29" s="20">
        <v>0.81041666666666667</v>
      </c>
    </row>
    <row r="30" spans="1:24" x14ac:dyDescent="0.25">
      <c r="A30" s="9">
        <v>28</v>
      </c>
      <c r="B30" s="9" t="s">
        <v>91</v>
      </c>
      <c r="C30" s="10" t="s">
        <v>49</v>
      </c>
      <c r="D30" s="2" t="s">
        <v>50</v>
      </c>
      <c r="E30" s="9" t="s">
        <v>51</v>
      </c>
      <c r="F30" s="12">
        <v>0.94166666666666676</v>
      </c>
      <c r="G30" s="19"/>
      <c r="H30" s="12">
        <f>F30-$I$1</f>
        <v>0.48333333333333345</v>
      </c>
      <c r="I30" s="9">
        <f>10*30+14*10</f>
        <v>440</v>
      </c>
      <c r="J30" s="20">
        <v>0.53819444444444442</v>
      </c>
      <c r="K30" s="20">
        <v>0.4770833333333333</v>
      </c>
      <c r="L30" s="20">
        <v>0.69513888888888886</v>
      </c>
      <c r="M30" s="20">
        <v>0.56319444444444444</v>
      </c>
      <c r="N30" s="14" t="s">
        <v>32</v>
      </c>
      <c r="O30" s="20">
        <v>0.63472222222222219</v>
      </c>
      <c r="P30" s="22"/>
      <c r="Q30" s="20">
        <v>0.66736111111111107</v>
      </c>
      <c r="R30" s="22"/>
      <c r="S30" s="20">
        <v>0.7368055555555556</v>
      </c>
      <c r="T30" s="22"/>
      <c r="U30" s="20">
        <v>0.78611111111111109</v>
      </c>
      <c r="V30" s="20">
        <v>0.84791666666666676</v>
      </c>
      <c r="W30" s="20">
        <v>0.89027777777777783</v>
      </c>
      <c r="X30" s="20">
        <v>0.81041666666666667</v>
      </c>
    </row>
    <row r="31" spans="1:24" x14ac:dyDescent="0.25">
      <c r="A31" s="9">
        <v>29</v>
      </c>
      <c r="B31" s="9"/>
      <c r="C31" s="10" t="s">
        <v>78</v>
      </c>
      <c r="D31" s="11"/>
      <c r="E31" s="9" t="s">
        <v>29</v>
      </c>
      <c r="F31" s="12">
        <v>0.1763888888888889</v>
      </c>
      <c r="G31" s="19"/>
      <c r="H31" s="12">
        <v>0.71805555555555556</v>
      </c>
      <c r="I31" s="9">
        <f>13*30+14*10-134</f>
        <v>396</v>
      </c>
      <c r="J31" s="13">
        <v>0.5</v>
      </c>
      <c r="K31" s="13">
        <v>0.12083333333333333</v>
      </c>
      <c r="L31" s="13">
        <v>0.6875</v>
      </c>
      <c r="M31" s="13">
        <v>0.52569444444444446</v>
      </c>
      <c r="N31" s="14" t="s">
        <v>32</v>
      </c>
      <c r="O31" s="13">
        <v>0.59930555555555554</v>
      </c>
      <c r="P31" s="13">
        <v>7.8472222222222221E-2</v>
      </c>
      <c r="Q31" s="13">
        <v>0.65069444444444446</v>
      </c>
      <c r="R31" s="13">
        <v>6.3888888888888884E-2</v>
      </c>
      <c r="S31" s="13">
        <v>0.72222222222222221</v>
      </c>
      <c r="T31" s="13">
        <v>0.54513888888888895</v>
      </c>
      <c r="U31" s="13">
        <v>0.76250000000000007</v>
      </c>
      <c r="V31" s="13" t="s">
        <v>77</v>
      </c>
      <c r="W31" s="13">
        <v>0.90972222222222221</v>
      </c>
      <c r="X31" s="13">
        <v>0.7909722222222223</v>
      </c>
    </row>
    <row r="32" spans="1:24" x14ac:dyDescent="0.25">
      <c r="A32" s="9">
        <v>30</v>
      </c>
      <c r="B32" s="9"/>
      <c r="C32" s="10" t="s">
        <v>42</v>
      </c>
      <c r="D32" s="2"/>
      <c r="E32" s="9" t="s">
        <v>43</v>
      </c>
      <c r="F32" s="12">
        <v>0.87777777777777777</v>
      </c>
      <c r="G32" s="19"/>
      <c r="H32" s="12">
        <f>F32-$I$1</f>
        <v>0.41944444444444445</v>
      </c>
      <c r="I32" s="9">
        <f>8*30+14*10</f>
        <v>380</v>
      </c>
      <c r="J32" s="20">
        <v>0.54722222222222217</v>
      </c>
      <c r="K32" s="20">
        <v>0.48402777777777778</v>
      </c>
      <c r="L32" s="20">
        <v>0.72499999999999998</v>
      </c>
      <c r="M32" s="20">
        <v>0.57152777777777775</v>
      </c>
      <c r="N32" s="14" t="s">
        <v>32</v>
      </c>
      <c r="O32" s="20">
        <v>0.65555555555555556</v>
      </c>
      <c r="P32" s="20">
        <v>0.8305555555555556</v>
      </c>
      <c r="Q32" s="20">
        <v>0.6972222222222223</v>
      </c>
      <c r="R32" s="20">
        <v>0.81527777777777777</v>
      </c>
      <c r="S32" s="20">
        <v>0.7597222222222223</v>
      </c>
      <c r="T32" s="13"/>
      <c r="U32" s="13"/>
      <c r="V32" s="13"/>
      <c r="W32" s="13"/>
      <c r="X32" s="13"/>
    </row>
    <row r="33" spans="1:24" x14ac:dyDescent="0.25">
      <c r="A33" s="9">
        <v>30</v>
      </c>
      <c r="B33" s="9"/>
      <c r="C33" s="10" t="s">
        <v>44</v>
      </c>
      <c r="D33" s="2"/>
      <c r="E33" s="9" t="s">
        <v>43</v>
      </c>
      <c r="F33" s="12">
        <v>0.87777777777777777</v>
      </c>
      <c r="G33" s="19"/>
      <c r="H33" s="12">
        <f>F33-$I$1</f>
        <v>0.41944444444444445</v>
      </c>
      <c r="I33" s="9">
        <f>8*30+14*10</f>
        <v>380</v>
      </c>
      <c r="J33" s="20">
        <v>0.54652777777777783</v>
      </c>
      <c r="K33" s="20">
        <v>0.4826388888888889</v>
      </c>
      <c r="L33" s="20">
        <v>0.72499999999999998</v>
      </c>
      <c r="M33" s="20">
        <v>0.57222222222222219</v>
      </c>
      <c r="N33" s="14" t="s">
        <v>32</v>
      </c>
      <c r="O33" s="20">
        <v>0.65625</v>
      </c>
      <c r="P33" s="20">
        <v>0.83124999999999993</v>
      </c>
      <c r="Q33" s="20">
        <v>0.69791666666666663</v>
      </c>
      <c r="R33" s="20">
        <v>0.81666666666666676</v>
      </c>
      <c r="S33" s="20">
        <v>0.76666666666666661</v>
      </c>
      <c r="T33" s="13"/>
      <c r="U33" s="13"/>
      <c r="V33" s="13"/>
      <c r="W33" s="13"/>
      <c r="X33" s="13"/>
    </row>
    <row r="34" spans="1:24" ht="15" customHeight="1" x14ac:dyDescent="0.25">
      <c r="A34" s="9">
        <v>32</v>
      </c>
      <c r="B34" s="9"/>
      <c r="C34" s="10" t="s">
        <v>93</v>
      </c>
      <c r="D34" s="11"/>
      <c r="E34" s="9" t="s">
        <v>51</v>
      </c>
      <c r="F34" s="12">
        <v>0.11180555555555556</v>
      </c>
      <c r="G34" s="19" t="s">
        <v>28</v>
      </c>
      <c r="H34" s="12">
        <v>0.6743055555555556</v>
      </c>
      <c r="I34" s="9">
        <f>10*30+14*10-71</f>
        <v>369</v>
      </c>
      <c r="J34" s="20">
        <v>0.49374999999999997</v>
      </c>
      <c r="K34" s="22"/>
      <c r="L34" s="20">
        <v>0.71388888888888891</v>
      </c>
      <c r="M34" s="20">
        <v>0.54791666666666672</v>
      </c>
      <c r="N34" s="14" t="s">
        <v>32</v>
      </c>
      <c r="O34" s="20">
        <v>0.62708333333333333</v>
      </c>
      <c r="P34" s="22"/>
      <c r="Q34" s="20">
        <v>0.68402777777777779</v>
      </c>
      <c r="R34" s="22"/>
      <c r="S34" s="20">
        <v>0.75902777777777775</v>
      </c>
      <c r="T34" s="20">
        <v>3.1944444444444449E-2</v>
      </c>
      <c r="U34" s="20">
        <v>0.84027777777777779</v>
      </c>
      <c r="V34" s="20">
        <v>0.92291666666666661</v>
      </c>
      <c r="W34" s="20" t="s">
        <v>96</v>
      </c>
      <c r="X34" s="20">
        <v>0.87708333333333333</v>
      </c>
    </row>
    <row r="35" spans="1:24" ht="15" customHeight="1" x14ac:dyDescent="0.25">
      <c r="A35" s="9">
        <v>32</v>
      </c>
      <c r="B35" s="9"/>
      <c r="C35" s="10" t="s">
        <v>82</v>
      </c>
      <c r="D35" s="2"/>
      <c r="E35" s="9" t="s">
        <v>51</v>
      </c>
      <c r="F35" s="12">
        <v>0.11180555555555556</v>
      </c>
      <c r="G35" s="19" t="s">
        <v>28</v>
      </c>
      <c r="H35" s="12">
        <v>0.6743055555555556</v>
      </c>
      <c r="I35" s="9">
        <f>10*30+14*10-71</f>
        <v>369</v>
      </c>
      <c r="J35" s="20">
        <v>0.49722222222222223</v>
      </c>
      <c r="K35" s="22"/>
      <c r="L35" s="20">
        <v>0.71388888888888891</v>
      </c>
      <c r="M35" s="20">
        <v>0.54791666666666672</v>
      </c>
      <c r="N35" s="14" t="s">
        <v>32</v>
      </c>
      <c r="O35" s="20">
        <v>0.62708333333333333</v>
      </c>
      <c r="P35" s="22"/>
      <c r="Q35" s="20">
        <v>0.68472222222222223</v>
      </c>
      <c r="R35" s="22"/>
      <c r="S35" s="20">
        <v>0.7597222222222223</v>
      </c>
      <c r="T35" s="20">
        <v>3.1944444444444449E-2</v>
      </c>
      <c r="U35" s="20">
        <v>0.84027777777777779</v>
      </c>
      <c r="V35" s="20">
        <v>0.92291666666666661</v>
      </c>
      <c r="W35" s="20" t="s">
        <v>96</v>
      </c>
      <c r="X35" s="20">
        <v>0.87708333333333333</v>
      </c>
    </row>
    <row r="36" spans="1:24" x14ac:dyDescent="0.25">
      <c r="A36" s="9">
        <v>34</v>
      </c>
      <c r="B36" s="9" t="s">
        <v>92</v>
      </c>
      <c r="C36" s="10" t="s">
        <v>83</v>
      </c>
      <c r="D36" s="11" t="s">
        <v>87</v>
      </c>
      <c r="E36" s="9" t="s">
        <v>88</v>
      </c>
      <c r="F36" s="12">
        <v>1.3194444444444444E-2</v>
      </c>
      <c r="G36" s="19"/>
      <c r="H36" s="12">
        <v>0.55486111111111114</v>
      </c>
      <c r="I36" s="9">
        <f>7*30+14*10</f>
        <v>350</v>
      </c>
      <c r="J36" s="20">
        <v>0.54791666666666672</v>
      </c>
      <c r="K36" s="20">
        <v>0.4826388888888889</v>
      </c>
      <c r="L36" s="20">
        <v>0.76180555555555562</v>
      </c>
      <c r="M36" s="20">
        <v>0.57361111111111118</v>
      </c>
      <c r="N36" s="14" t="s">
        <v>32</v>
      </c>
      <c r="O36" s="20">
        <v>0.68402777777777779</v>
      </c>
      <c r="P36" s="21"/>
      <c r="Q36" s="20">
        <v>0.74444444444444446</v>
      </c>
      <c r="R36" s="21"/>
      <c r="S36" s="20">
        <v>0.8027777777777777</v>
      </c>
      <c r="T36" s="21"/>
      <c r="U36" s="20">
        <v>0.90555555555555556</v>
      </c>
      <c r="V36" s="21"/>
      <c r="W36" s="21"/>
      <c r="X36" s="21"/>
    </row>
    <row r="37" spans="1:24" x14ac:dyDescent="0.25">
      <c r="A37" s="9">
        <v>34</v>
      </c>
      <c r="B37" s="9"/>
      <c r="C37" s="10" t="s">
        <v>84</v>
      </c>
      <c r="D37" s="11" t="s">
        <v>87</v>
      </c>
      <c r="E37" s="9" t="s">
        <v>88</v>
      </c>
      <c r="F37" s="12">
        <v>1.3194444444444444E-2</v>
      </c>
      <c r="G37" s="19"/>
      <c r="H37" s="12">
        <v>0.55486111111111114</v>
      </c>
      <c r="I37" s="9">
        <f>7*30+14*10</f>
        <v>350</v>
      </c>
      <c r="J37" s="20">
        <v>0.54791666666666672</v>
      </c>
      <c r="K37" s="20">
        <v>0.4826388888888889</v>
      </c>
      <c r="L37" s="20">
        <v>0.76180555555555562</v>
      </c>
      <c r="M37" s="20">
        <v>0.57361111111111118</v>
      </c>
      <c r="N37" s="14" t="s">
        <v>32</v>
      </c>
      <c r="O37" s="20">
        <v>0.68402777777777779</v>
      </c>
      <c r="P37" s="21"/>
      <c r="Q37" s="20">
        <v>0.74444444444444446</v>
      </c>
      <c r="R37" s="21"/>
      <c r="S37" s="20">
        <v>0.8027777777777777</v>
      </c>
      <c r="T37" s="21"/>
      <c r="U37" s="20">
        <v>0.90555555555555556</v>
      </c>
      <c r="V37" s="21"/>
      <c r="W37" s="21"/>
      <c r="X37" s="21"/>
    </row>
    <row r="38" spans="1:24" x14ac:dyDescent="0.25">
      <c r="A38" s="9">
        <v>34</v>
      </c>
      <c r="B38" s="9" t="s">
        <v>92</v>
      </c>
      <c r="C38" s="10" t="s">
        <v>85</v>
      </c>
      <c r="D38" s="11" t="s">
        <v>87</v>
      </c>
      <c r="E38" s="9" t="s">
        <v>88</v>
      </c>
      <c r="F38" s="12">
        <v>1.3194444444444444E-2</v>
      </c>
      <c r="G38" s="19"/>
      <c r="H38" s="12">
        <v>0.55486111111111114</v>
      </c>
      <c r="I38" s="9">
        <f>7*30+14*10</f>
        <v>350</v>
      </c>
      <c r="J38" s="20">
        <v>0.54652777777777783</v>
      </c>
      <c r="K38" s="20">
        <v>0.48125000000000001</v>
      </c>
      <c r="L38" s="20">
        <v>0.76111111111111107</v>
      </c>
      <c r="M38" s="20">
        <v>0.57222222222222219</v>
      </c>
      <c r="N38" s="14" t="s">
        <v>32</v>
      </c>
      <c r="O38" s="20">
        <v>0.68402777777777779</v>
      </c>
      <c r="P38" s="21"/>
      <c r="Q38" s="20">
        <v>0.73125000000000007</v>
      </c>
      <c r="R38" s="21"/>
      <c r="S38" s="20">
        <v>0.8027777777777777</v>
      </c>
      <c r="T38" s="21"/>
      <c r="U38" s="20">
        <v>0.90555555555555556</v>
      </c>
      <c r="V38" s="21"/>
      <c r="W38" s="21"/>
      <c r="X38" s="21"/>
    </row>
    <row r="39" spans="1:24" x14ac:dyDescent="0.25">
      <c r="A39" s="9">
        <v>34</v>
      </c>
      <c r="B39" s="9"/>
      <c r="C39" s="10" t="s">
        <v>86</v>
      </c>
      <c r="D39" s="11" t="s">
        <v>87</v>
      </c>
      <c r="E39" s="9" t="s">
        <v>88</v>
      </c>
      <c r="F39" s="12">
        <v>1.3194444444444444E-2</v>
      </c>
      <c r="G39" s="19"/>
      <c r="H39" s="12">
        <v>0.55486111111111114</v>
      </c>
      <c r="I39" s="9">
        <f>7*30+14*10</f>
        <v>350</v>
      </c>
      <c r="J39" s="20">
        <v>0.54652777777777783</v>
      </c>
      <c r="K39" s="20">
        <v>0.48125000000000001</v>
      </c>
      <c r="L39" s="20">
        <v>0.76111111111111107</v>
      </c>
      <c r="M39" s="20">
        <v>0.57222222222222219</v>
      </c>
      <c r="N39" s="14" t="s">
        <v>32</v>
      </c>
      <c r="O39" s="20">
        <v>0.68402777777777779</v>
      </c>
      <c r="P39" s="21"/>
      <c r="Q39" s="20">
        <v>0.73125000000000007</v>
      </c>
      <c r="R39" s="21"/>
      <c r="S39" s="20">
        <v>0.8027777777777777</v>
      </c>
      <c r="T39" s="21"/>
      <c r="U39" s="20">
        <v>0.90555555555555556</v>
      </c>
      <c r="V39" s="21"/>
      <c r="W39" s="21"/>
      <c r="X39" s="21"/>
    </row>
    <row r="40" spans="1:24" x14ac:dyDescent="0.25">
      <c r="A40" s="9">
        <v>38</v>
      </c>
      <c r="B40" s="9"/>
      <c r="C40" s="10" t="s">
        <v>79</v>
      </c>
      <c r="D40" s="2" t="s">
        <v>81</v>
      </c>
      <c r="E40" s="9">
        <v>9</v>
      </c>
      <c r="F40" s="12">
        <v>0.13194444444444445</v>
      </c>
      <c r="G40" s="19"/>
      <c r="H40" s="12">
        <v>0.67361111111111116</v>
      </c>
      <c r="I40" s="9">
        <f>9*30-70</f>
        <v>200</v>
      </c>
      <c r="J40" s="21"/>
      <c r="K40" s="20">
        <v>0.48819444444444443</v>
      </c>
      <c r="L40" s="21"/>
      <c r="M40" s="21"/>
      <c r="N40" s="21"/>
      <c r="O40" s="21"/>
      <c r="P40" s="20">
        <v>0.51527777777777783</v>
      </c>
      <c r="Q40" s="21"/>
      <c r="R40" s="20">
        <v>0.52986111111111112</v>
      </c>
      <c r="S40" s="20">
        <v>0.97291666666666676</v>
      </c>
      <c r="T40" s="20">
        <v>0.59027777777777779</v>
      </c>
      <c r="U40" s="20">
        <v>0.91319444444444453</v>
      </c>
      <c r="V40" s="20">
        <v>0.80069444444444438</v>
      </c>
      <c r="W40" s="20">
        <v>0.71666666666666667</v>
      </c>
      <c r="X40" s="20">
        <v>0.87777777777777777</v>
      </c>
    </row>
    <row r="41" spans="1:24" x14ac:dyDescent="0.25">
      <c r="A41" s="9">
        <v>38</v>
      </c>
      <c r="B41" s="9"/>
      <c r="C41" s="10" t="s">
        <v>80</v>
      </c>
      <c r="D41" s="2" t="s">
        <v>81</v>
      </c>
      <c r="E41" s="9">
        <v>9</v>
      </c>
      <c r="F41" s="12">
        <v>0.13194444444444445</v>
      </c>
      <c r="G41" s="19"/>
      <c r="H41" s="12">
        <v>0.67361111111111116</v>
      </c>
      <c r="I41" s="9">
        <f>9*30-70</f>
        <v>200</v>
      </c>
      <c r="J41" s="21"/>
      <c r="K41" s="20">
        <v>0.48819444444444443</v>
      </c>
      <c r="L41" s="21"/>
      <c r="M41" s="21"/>
      <c r="N41" s="21"/>
      <c r="O41" s="21"/>
      <c r="P41" s="20">
        <v>0.51527777777777783</v>
      </c>
      <c r="Q41" s="21"/>
      <c r="R41" s="20">
        <v>0.52986111111111112</v>
      </c>
      <c r="S41" s="20">
        <v>0.97291666666666676</v>
      </c>
      <c r="T41" s="20">
        <v>0.59027777777777779</v>
      </c>
      <c r="U41" s="20">
        <v>0.91319444444444453</v>
      </c>
      <c r="V41" s="20">
        <v>0.80069444444444438</v>
      </c>
      <c r="W41" s="20">
        <v>0.71666666666666667</v>
      </c>
      <c r="X41" s="20">
        <v>0.87777777777777777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TP50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Tomek</cp:lastModifiedBy>
  <cp:lastPrinted>2016-06-20T19:47:58Z</cp:lastPrinted>
  <dcterms:created xsi:type="dcterms:W3CDTF">2016-06-20T17:44:20Z</dcterms:created>
  <dcterms:modified xsi:type="dcterms:W3CDTF">2016-07-07T21:57:03Z</dcterms:modified>
</cp:coreProperties>
</file>