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ek\Desktop\GRASSOR 2016\"/>
    </mc:Choice>
  </mc:AlternateContent>
  <bookViews>
    <workbookView xWindow="0" yWindow="0" windowWidth="16020" windowHeight="6135"/>
  </bookViews>
  <sheets>
    <sheet name="TP10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I30" i="1"/>
  <c r="H30" i="1"/>
  <c r="I29" i="1"/>
  <c r="H29" i="1"/>
  <c r="I28" i="1"/>
  <c r="H28" i="1"/>
  <c r="I27" i="1"/>
  <c r="I26" i="1"/>
  <c r="I25" i="1"/>
  <c r="H25" i="1"/>
  <c r="I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I11" i="1"/>
  <c r="I10" i="1"/>
  <c r="I9" i="1"/>
  <c r="H9" i="1"/>
  <c r="I8" i="1"/>
  <c r="H8" i="1"/>
  <c r="I7" i="1"/>
  <c r="H7" i="1"/>
  <c r="I6" i="1"/>
  <c r="H6" i="1"/>
  <c r="I5" i="1"/>
  <c r="H5" i="1"/>
  <c r="I4" i="1"/>
  <c r="I3" i="1"/>
</calcChain>
</file>

<file path=xl/sharedStrings.xml><?xml version="1.0" encoding="utf-8"?>
<sst xmlns="http://schemas.openxmlformats.org/spreadsheetml/2006/main" count="171" uniqueCount="111">
  <si>
    <t>Michał Jędroszkowiak</t>
  </si>
  <si>
    <t>PK 1</t>
  </si>
  <si>
    <t>PK 2</t>
  </si>
  <si>
    <t>PK 3</t>
  </si>
  <si>
    <t>PK 4</t>
  </si>
  <si>
    <t>PK 5</t>
  </si>
  <si>
    <t>PK 6</t>
  </si>
  <si>
    <t>PK 7</t>
  </si>
  <si>
    <t>PK 8</t>
  </si>
  <si>
    <t>PK 9</t>
  </si>
  <si>
    <t>PK 10</t>
  </si>
  <si>
    <t>PK 11</t>
  </si>
  <si>
    <t>PK 12</t>
  </si>
  <si>
    <t>PK 13</t>
  </si>
  <si>
    <t>PK 14</t>
  </si>
  <si>
    <t>PK 15</t>
  </si>
  <si>
    <t>PK 16</t>
  </si>
  <si>
    <t>PK 17</t>
  </si>
  <si>
    <t>PK 18</t>
  </si>
  <si>
    <t>PK 19</t>
  </si>
  <si>
    <t>PK 20</t>
  </si>
  <si>
    <t>PK 21</t>
  </si>
  <si>
    <t>PK 22</t>
  </si>
  <si>
    <t>PK 23</t>
  </si>
  <si>
    <t>PK 24</t>
  </si>
  <si>
    <t>PK 25</t>
  </si>
  <si>
    <t>meta</t>
  </si>
  <si>
    <t>OS</t>
  </si>
  <si>
    <t>inov-8</t>
  </si>
  <si>
    <t>Marcin Krasuski</t>
  </si>
  <si>
    <t>ok</t>
  </si>
  <si>
    <t>Ilość PK</t>
  </si>
  <si>
    <t>PP</t>
  </si>
  <si>
    <t>25 + OS</t>
  </si>
  <si>
    <t>Borys Bińkowski</t>
  </si>
  <si>
    <t>czas</t>
  </si>
  <si>
    <t>start:</t>
  </si>
  <si>
    <t>Paweł Jankowiak</t>
  </si>
  <si>
    <t>Robert Kędziora</t>
  </si>
  <si>
    <t>Witold Noga</t>
  </si>
  <si>
    <t>Miejsce</t>
  </si>
  <si>
    <t>1W</t>
  </si>
  <si>
    <t>OPEN</t>
  </si>
  <si>
    <t>kat.</t>
  </si>
  <si>
    <t>imię i nazwisko</t>
  </si>
  <si>
    <t>nazwa/klub</t>
  </si>
  <si>
    <t>Krzysztof Borowiec</t>
  </si>
  <si>
    <t>Borówki</t>
  </si>
  <si>
    <t>1K</t>
  </si>
  <si>
    <t>Maria Lebioda</t>
  </si>
  <si>
    <t>ColcaPeru</t>
  </si>
  <si>
    <t>Przemysław Witczak</t>
  </si>
  <si>
    <t>Dreamtime Trails</t>
  </si>
  <si>
    <t>Dorota Duszak</t>
  </si>
  <si>
    <t>Arkadiusz Duszak</t>
  </si>
  <si>
    <t>2PU</t>
  </si>
  <si>
    <t>2K</t>
  </si>
  <si>
    <t>2W</t>
  </si>
  <si>
    <t>Jan Parzybut</t>
  </si>
  <si>
    <t>3W</t>
  </si>
  <si>
    <t>Leszek Herman-Iżycki</t>
  </si>
  <si>
    <t>Leszek Ścioch</t>
  </si>
  <si>
    <t>Gabriel Bujakiewicz</t>
  </si>
  <si>
    <t>Mariusz Pietrzak</t>
  </si>
  <si>
    <t>Stanisław Kaczmarek</t>
  </si>
  <si>
    <t>Tadeusz Mleczek</t>
  </si>
  <si>
    <t>Szach Sękowo</t>
  </si>
  <si>
    <t>Andrzej Eibl</t>
  </si>
  <si>
    <t>Eiblu Team</t>
  </si>
  <si>
    <t>Rafał Fałowski</t>
  </si>
  <si>
    <t>Wojciech Zając</t>
  </si>
  <si>
    <t>Długouchy</t>
  </si>
  <si>
    <t>Piotr Kopacz</t>
  </si>
  <si>
    <t>Kopi</t>
  </si>
  <si>
    <t>SKPB Warszawa</t>
  </si>
  <si>
    <t>Tomasz Krasowski</t>
  </si>
  <si>
    <t>Dariusz Jurkowski</t>
  </si>
  <si>
    <t>Bartłomiej Kuriata</t>
  </si>
  <si>
    <t>Dariusz Burak</t>
  </si>
  <si>
    <t>Utazó</t>
  </si>
  <si>
    <t>Vera Hajkova</t>
  </si>
  <si>
    <t>Kangdjoktjo</t>
  </si>
  <si>
    <t>kara t</t>
  </si>
  <si>
    <t>30'</t>
  </si>
  <si>
    <t>z TR50</t>
  </si>
  <si>
    <t>19 + OS</t>
  </si>
  <si>
    <t>24 + OS</t>
  </si>
  <si>
    <t>BiegowySwiat.pl</t>
  </si>
  <si>
    <t>20 + OS</t>
  </si>
  <si>
    <t>24:21</t>
  </si>
  <si>
    <t>Stanisław Olbryś</t>
  </si>
  <si>
    <t>13 + OS</t>
  </si>
  <si>
    <t>23 + OS</t>
  </si>
  <si>
    <t>Szymon Borowski</t>
  </si>
  <si>
    <t>On-Sight</t>
  </si>
  <si>
    <t>Postęp team</t>
  </si>
  <si>
    <t>PAGANRUNNER</t>
  </si>
  <si>
    <t>Tadek team</t>
  </si>
  <si>
    <t>Obora</t>
  </si>
  <si>
    <t>Chyże BnO Nowy Tomyśl</t>
  </si>
  <si>
    <t>KB Legionowo</t>
  </si>
  <si>
    <t>3K</t>
  </si>
  <si>
    <t>16PK</t>
  </si>
  <si>
    <t>mOS</t>
  </si>
  <si>
    <t>16 + OS</t>
  </si>
  <si>
    <t>z TR50 16:05</t>
  </si>
  <si>
    <t>z TR50 17:24</t>
  </si>
  <si>
    <t>z TR50 21:46</t>
  </si>
  <si>
    <t>3'</t>
  </si>
  <si>
    <t>4W</t>
  </si>
  <si>
    <t>5W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</si>
</sst>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20" fontId="0" fillId="0" borderId="0" xfId="0" applyNumberFormat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20" fontId="0" fillId="0" borderId="1" xfId="0" applyNumberFormat="1" applyFill="1" applyBorder="1" applyAlignment="1">
      <alignment horizontal="center" vertical="center"/>
    </xf>
    <xf numFmtId="2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0" fontId="3" fillId="0" borderId="1" xfId="0" applyNumberFormat="1" applyFont="1" applyFill="1" applyBorder="1" applyAlignment="1">
      <alignment horizontal="left" vertical="center"/>
    </xf>
    <xf numFmtId="20" fontId="3" fillId="0" borderId="1" xfId="0" applyNumberFormat="1" applyFont="1" applyFill="1" applyBorder="1" applyAlignment="1">
      <alignment horizontal="center" vertical="center" wrapText="1"/>
    </xf>
    <xf numFmtId="20" fontId="6" fillId="0" borderId="1" xfId="0" applyNumberFormat="1" applyFont="1" applyFill="1" applyBorder="1" applyAlignment="1">
      <alignment horizontal="center" vertical="center" wrapText="1"/>
    </xf>
    <xf numFmtId="20" fontId="6" fillId="0" borderId="1" xfId="0" applyNumberFormat="1" applyFont="1" applyFill="1" applyBorder="1" applyAlignment="1">
      <alignment horizontal="center" vertical="center"/>
    </xf>
    <xf numFmtId="20" fontId="6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20" fontId="0" fillId="0" borderId="1" xfId="0" quotePrefix="1" applyNumberForma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0" fontId="4" fillId="0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1"/>
  <sheetViews>
    <sheetView tabSelected="1" workbookViewId="0">
      <pane ySplit="2" topLeftCell="A5" activePane="bottomLeft" state="frozen"/>
      <selection pane="bottomLeft" activeCell="A2" sqref="A2:I31"/>
    </sheetView>
  </sheetViews>
  <sheetFormatPr defaultRowHeight="15" x14ac:dyDescent="0.25"/>
  <cols>
    <col min="1" max="1" width="6" style="3" customWidth="1"/>
    <col min="2" max="2" width="4.28515625" style="3" bestFit="1" customWidth="1"/>
    <col min="3" max="3" width="20.28515625" style="2" bestFit="1" customWidth="1"/>
    <col min="4" max="4" width="16.7109375" style="3" customWidth="1"/>
    <col min="5" max="5" width="7.7109375" style="3" bestFit="1" customWidth="1"/>
    <col min="6" max="6" width="5.5703125" style="3" bestFit="1" customWidth="1"/>
    <col min="7" max="7" width="5.85546875" style="3" bestFit="1" customWidth="1"/>
    <col min="8" max="9" width="5.5703125" style="3" bestFit="1" customWidth="1"/>
    <col min="10" max="22" width="5.5703125" style="3" customWidth="1"/>
    <col min="23" max="23" width="10.85546875" style="3" bestFit="1" customWidth="1"/>
    <col min="24" max="36" width="5.5703125" style="3" customWidth="1"/>
    <col min="37" max="16384" width="9.140625" style="2"/>
  </cols>
  <sheetData>
    <row r="1" spans="1:36" x14ac:dyDescent="0.25">
      <c r="A1" s="8" t="s">
        <v>40</v>
      </c>
      <c r="B1" s="8"/>
      <c r="H1" s="4" t="s">
        <v>36</v>
      </c>
      <c r="I1" s="5">
        <v>0.41666666666666669</v>
      </c>
      <c r="J1" s="6">
        <v>0.58333333333333337</v>
      </c>
    </row>
    <row r="2" spans="1:36" s="3" customFormat="1" x14ac:dyDescent="0.25">
      <c r="A2" s="9" t="s">
        <v>42</v>
      </c>
      <c r="B2" s="9" t="s">
        <v>43</v>
      </c>
      <c r="C2" s="9" t="s">
        <v>44</v>
      </c>
      <c r="D2" s="9" t="s">
        <v>45</v>
      </c>
      <c r="E2" s="9" t="s">
        <v>31</v>
      </c>
      <c r="F2" s="9" t="s">
        <v>26</v>
      </c>
      <c r="G2" s="9" t="s">
        <v>82</v>
      </c>
      <c r="H2" s="9" t="s">
        <v>35</v>
      </c>
      <c r="I2" s="9" t="s">
        <v>32</v>
      </c>
      <c r="J2" s="9" t="s">
        <v>1</v>
      </c>
      <c r="K2" s="9" t="s">
        <v>2</v>
      </c>
      <c r="L2" s="9" t="s">
        <v>3</v>
      </c>
      <c r="M2" s="9" t="s">
        <v>4</v>
      </c>
      <c r="N2" s="9" t="s">
        <v>27</v>
      </c>
      <c r="O2" s="9" t="s">
        <v>103</v>
      </c>
      <c r="P2" s="9" t="s">
        <v>5</v>
      </c>
      <c r="Q2" s="9" t="s">
        <v>6</v>
      </c>
      <c r="R2" s="9" t="s">
        <v>7</v>
      </c>
      <c r="S2" s="9" t="s">
        <v>8</v>
      </c>
      <c r="T2" s="9" t="s">
        <v>9</v>
      </c>
      <c r="U2" s="9" t="s">
        <v>10</v>
      </c>
      <c r="V2" s="9" t="s">
        <v>11</v>
      </c>
      <c r="W2" s="9" t="s">
        <v>12</v>
      </c>
      <c r="X2" s="9" t="s">
        <v>13</v>
      </c>
      <c r="Y2" s="9" t="s">
        <v>14</v>
      </c>
      <c r="Z2" s="9" t="s">
        <v>15</v>
      </c>
      <c r="AA2" s="9" t="s">
        <v>16</v>
      </c>
      <c r="AB2" s="9" t="s">
        <v>17</v>
      </c>
      <c r="AC2" s="9" t="s">
        <v>18</v>
      </c>
      <c r="AD2" s="9" t="s">
        <v>19</v>
      </c>
      <c r="AE2" s="9" t="s">
        <v>20</v>
      </c>
      <c r="AF2" s="9" t="s">
        <v>21</v>
      </c>
      <c r="AG2" s="9" t="s">
        <v>22</v>
      </c>
      <c r="AH2" s="9" t="s">
        <v>23</v>
      </c>
      <c r="AI2" s="9" t="s">
        <v>24</v>
      </c>
      <c r="AJ2" s="9" t="s">
        <v>25</v>
      </c>
    </row>
    <row r="3" spans="1:36" x14ac:dyDescent="0.25">
      <c r="A3" s="7">
        <v>1</v>
      </c>
      <c r="B3" s="7"/>
      <c r="C3" s="10" t="s">
        <v>0</v>
      </c>
      <c r="D3" s="7" t="s">
        <v>28</v>
      </c>
      <c r="E3" s="7" t="s">
        <v>33</v>
      </c>
      <c r="F3" s="11">
        <v>0.90763888888888899</v>
      </c>
      <c r="G3" s="11"/>
      <c r="H3" s="11">
        <v>0.4909722222222222</v>
      </c>
      <c r="I3" s="7">
        <f>25*30+16*10</f>
        <v>910</v>
      </c>
      <c r="J3" s="12">
        <v>0.54305555555555551</v>
      </c>
      <c r="K3" s="12">
        <v>0.42708333333333331</v>
      </c>
      <c r="L3" s="12">
        <v>0.46388888888888885</v>
      </c>
      <c r="M3" s="12">
        <v>0.48125000000000001</v>
      </c>
      <c r="N3" s="13" t="s">
        <v>102</v>
      </c>
      <c r="O3" s="12">
        <v>0.54166666666666663</v>
      </c>
      <c r="P3" s="12">
        <v>0.4513888888888889</v>
      </c>
      <c r="Q3" s="12">
        <v>0.5625</v>
      </c>
      <c r="R3" s="12">
        <v>0.44166666666666665</v>
      </c>
      <c r="S3" s="12">
        <v>0.71805555555555556</v>
      </c>
      <c r="T3" s="12">
        <v>0.7055555555555556</v>
      </c>
      <c r="U3" s="12">
        <v>0.625</v>
      </c>
      <c r="V3" s="12">
        <v>0.63055555555555554</v>
      </c>
      <c r="W3" s="12">
        <v>0.6694444444444444</v>
      </c>
      <c r="X3" s="12">
        <v>0.64236111111111105</v>
      </c>
      <c r="Y3" s="12">
        <v>0.57222222222222219</v>
      </c>
      <c r="Z3" s="12">
        <v>0.58680555555555558</v>
      </c>
      <c r="AA3" s="12">
        <v>0.7583333333333333</v>
      </c>
      <c r="AB3" s="12">
        <v>0.68888888888888899</v>
      </c>
      <c r="AC3" s="12">
        <v>0.7416666666666667</v>
      </c>
      <c r="AD3" s="12">
        <v>0.82916666666666661</v>
      </c>
      <c r="AE3" s="12">
        <v>0.77777777777777779</v>
      </c>
      <c r="AF3" s="12">
        <v>0.80347222222222225</v>
      </c>
      <c r="AG3" s="12">
        <v>0.85138888888888886</v>
      </c>
      <c r="AH3" s="12">
        <v>0.87361111111111101</v>
      </c>
      <c r="AI3" s="12">
        <v>0.85138888888888886</v>
      </c>
      <c r="AJ3" s="12">
        <v>0.88611111111111107</v>
      </c>
    </row>
    <row r="4" spans="1:36" x14ac:dyDescent="0.25">
      <c r="A4" s="7">
        <v>2</v>
      </c>
      <c r="B4" s="7"/>
      <c r="C4" s="10" t="s">
        <v>29</v>
      </c>
      <c r="D4" s="7"/>
      <c r="E4" s="7" t="s">
        <v>33</v>
      </c>
      <c r="F4" s="11">
        <v>0.9458333333333333</v>
      </c>
      <c r="G4" s="11" t="s">
        <v>83</v>
      </c>
      <c r="H4" s="11">
        <v>0.54999999999999993</v>
      </c>
      <c r="I4" s="7">
        <f t="shared" ref="I4:I23" si="0">25*30+16*10</f>
        <v>910</v>
      </c>
      <c r="J4" s="12">
        <v>0.55555555555555558</v>
      </c>
      <c r="K4" s="12">
        <v>0.43263888888888885</v>
      </c>
      <c r="L4" s="12">
        <v>0.4694444444444445</v>
      </c>
      <c r="M4" s="12">
        <v>0.50069444444444444</v>
      </c>
      <c r="N4" s="13" t="s">
        <v>102</v>
      </c>
      <c r="O4" s="12">
        <v>0.54236111111111118</v>
      </c>
      <c r="P4" s="12">
        <v>0.45624999999999999</v>
      </c>
      <c r="Q4" s="12">
        <v>0.48333333333333334</v>
      </c>
      <c r="R4" s="12">
        <v>0.44722222222222219</v>
      </c>
      <c r="S4" s="12">
        <v>0.70833333333333337</v>
      </c>
      <c r="T4" s="12">
        <v>0.69444444444444453</v>
      </c>
      <c r="U4" s="12">
        <v>0.63055555555555554</v>
      </c>
      <c r="V4" s="12">
        <v>0.65833333333333333</v>
      </c>
      <c r="W4" s="14" t="s">
        <v>105</v>
      </c>
      <c r="X4" s="12">
        <v>0.64444444444444449</v>
      </c>
      <c r="Y4" s="12">
        <v>0.5854166666666667</v>
      </c>
      <c r="Z4" s="12">
        <v>0.60625000000000007</v>
      </c>
      <c r="AA4" s="12">
        <v>0.8041666666666667</v>
      </c>
      <c r="AB4" s="12">
        <v>0.73819444444444438</v>
      </c>
      <c r="AC4" s="12">
        <v>0.78749999999999998</v>
      </c>
      <c r="AD4" s="12">
        <v>0.86736111111111114</v>
      </c>
      <c r="AE4" s="12">
        <v>0.76180555555555562</v>
      </c>
      <c r="AF4" s="12">
        <v>0.82500000000000007</v>
      </c>
      <c r="AG4" s="12">
        <v>0.85</v>
      </c>
      <c r="AH4" s="12">
        <v>0.90277777777777779</v>
      </c>
      <c r="AI4" s="12">
        <v>0.92569444444444438</v>
      </c>
      <c r="AJ4" s="12">
        <v>0.88680555555555562</v>
      </c>
    </row>
    <row r="5" spans="1:36" x14ac:dyDescent="0.25">
      <c r="A5" s="7">
        <v>3</v>
      </c>
      <c r="B5" s="7"/>
      <c r="C5" s="10" t="s">
        <v>38</v>
      </c>
      <c r="D5" s="1" t="s">
        <v>96</v>
      </c>
      <c r="E5" s="7" t="s">
        <v>33</v>
      </c>
      <c r="F5" s="11">
        <v>2.5694444444444447E-2</v>
      </c>
      <c r="G5" s="11"/>
      <c r="H5" s="11">
        <f t="shared" ref="H5:H9" si="1">F5+$J$1</f>
        <v>0.60902777777777783</v>
      </c>
      <c r="I5" s="7">
        <f t="shared" si="0"/>
        <v>910</v>
      </c>
      <c r="J5" s="12">
        <v>0.5541666666666667</v>
      </c>
      <c r="K5" s="12">
        <v>0.42708333333333331</v>
      </c>
      <c r="L5" s="12">
        <v>0.46388888888888885</v>
      </c>
      <c r="M5" s="12">
        <v>0.48125000000000001</v>
      </c>
      <c r="N5" s="13" t="s">
        <v>102</v>
      </c>
      <c r="O5" s="12">
        <v>0.54166666666666663</v>
      </c>
      <c r="P5" s="12">
        <v>0.4513888888888889</v>
      </c>
      <c r="Q5" s="12">
        <v>0.58472222222222225</v>
      </c>
      <c r="R5" s="12">
        <v>0.44166666666666665</v>
      </c>
      <c r="S5" s="12">
        <v>0.71250000000000002</v>
      </c>
      <c r="T5" s="12">
        <v>0.72013888888888899</v>
      </c>
      <c r="U5" s="12">
        <v>0.65069444444444446</v>
      </c>
      <c r="V5" s="12">
        <v>0.68888888888888899</v>
      </c>
      <c r="W5" s="12">
        <v>0.75208333333333333</v>
      </c>
      <c r="X5" s="12">
        <v>0.66527777777777775</v>
      </c>
      <c r="Y5" s="12">
        <v>0.59791666666666665</v>
      </c>
      <c r="Z5" s="12">
        <v>0.61597222222222225</v>
      </c>
      <c r="AA5" s="12">
        <v>0.84652777777777777</v>
      </c>
      <c r="AB5" s="12">
        <v>0.77500000000000002</v>
      </c>
      <c r="AC5" s="12">
        <v>0.82847222222222217</v>
      </c>
      <c r="AD5" s="12">
        <v>0.92569444444444438</v>
      </c>
      <c r="AE5" s="12">
        <v>0.80069444444444438</v>
      </c>
      <c r="AF5" s="12">
        <v>0.87222222222222223</v>
      </c>
      <c r="AG5" s="12">
        <v>0.90208333333333324</v>
      </c>
      <c r="AH5" s="12">
        <v>0.96944444444444444</v>
      </c>
      <c r="AI5" s="12">
        <v>0.99583333333333324</v>
      </c>
      <c r="AJ5" s="12">
        <v>0.95347222222222217</v>
      </c>
    </row>
    <row r="6" spans="1:36" x14ac:dyDescent="0.25">
      <c r="A6" s="7">
        <v>3</v>
      </c>
      <c r="B6" s="7" t="s">
        <v>41</v>
      </c>
      <c r="C6" s="10" t="s">
        <v>39</v>
      </c>
      <c r="D6" s="7" t="s">
        <v>87</v>
      </c>
      <c r="E6" s="7" t="s">
        <v>33</v>
      </c>
      <c r="F6" s="11">
        <v>2.5694444444444447E-2</v>
      </c>
      <c r="G6" s="11"/>
      <c r="H6" s="11">
        <f t="shared" si="1"/>
        <v>0.60902777777777783</v>
      </c>
      <c r="I6" s="7">
        <f t="shared" si="0"/>
        <v>910</v>
      </c>
      <c r="J6" s="12">
        <v>0.55347222222222225</v>
      </c>
      <c r="K6" s="12">
        <v>0.42569444444444443</v>
      </c>
      <c r="L6" s="12">
        <v>0.46249999999999997</v>
      </c>
      <c r="M6" s="12">
        <v>0.47986111111111113</v>
      </c>
      <c r="N6" s="13" t="s">
        <v>102</v>
      </c>
      <c r="O6" s="12">
        <v>0.54166666666666663</v>
      </c>
      <c r="P6" s="12">
        <v>0.45069444444444445</v>
      </c>
      <c r="Q6" s="12">
        <v>0.58333333333333337</v>
      </c>
      <c r="R6" s="12">
        <v>0.44097222222222227</v>
      </c>
      <c r="S6" s="12">
        <v>0.71111111111111114</v>
      </c>
      <c r="T6" s="12">
        <v>0.72638888888888886</v>
      </c>
      <c r="U6" s="12">
        <v>0.65</v>
      </c>
      <c r="V6" s="12">
        <v>0.6875</v>
      </c>
      <c r="W6" s="12">
        <v>0.75069444444444444</v>
      </c>
      <c r="X6" s="12">
        <v>0.6645833333333333</v>
      </c>
      <c r="Y6" s="12">
        <v>0.59652777777777777</v>
      </c>
      <c r="Z6" s="12">
        <v>0.61527777777777781</v>
      </c>
      <c r="AA6" s="12">
        <v>0.84652777777777777</v>
      </c>
      <c r="AB6" s="12">
        <v>0.77430555555555547</v>
      </c>
      <c r="AC6" s="12">
        <v>0.82777777777777783</v>
      </c>
      <c r="AD6" s="12">
        <v>0.9243055555555556</v>
      </c>
      <c r="AE6" s="12">
        <v>0.7993055555555556</v>
      </c>
      <c r="AF6" s="12">
        <v>0.87152777777777779</v>
      </c>
      <c r="AG6" s="12">
        <v>0.90069444444444446</v>
      </c>
      <c r="AH6" s="12">
        <v>0.96805555555555556</v>
      </c>
      <c r="AI6" s="12">
        <v>0.99444444444444446</v>
      </c>
      <c r="AJ6" s="12">
        <v>0.95138888888888884</v>
      </c>
    </row>
    <row r="7" spans="1:36" x14ac:dyDescent="0.25">
      <c r="A7" s="7">
        <v>5</v>
      </c>
      <c r="B7" s="7"/>
      <c r="C7" s="10" t="s">
        <v>46</v>
      </c>
      <c r="D7" s="7" t="s">
        <v>47</v>
      </c>
      <c r="E7" s="7" t="s">
        <v>33</v>
      </c>
      <c r="F7" s="11">
        <v>0.10555555555555556</v>
      </c>
      <c r="G7" s="11"/>
      <c r="H7" s="11">
        <f t="shared" si="1"/>
        <v>0.68888888888888888</v>
      </c>
      <c r="I7" s="7">
        <f t="shared" si="0"/>
        <v>910</v>
      </c>
      <c r="J7" s="12">
        <v>0.56597222222222221</v>
      </c>
      <c r="K7" s="12">
        <v>0.42708333333333331</v>
      </c>
      <c r="L7" s="12">
        <v>0.46249999999999997</v>
      </c>
      <c r="M7" s="12">
        <v>0.48055555555555557</v>
      </c>
      <c r="N7" s="13" t="s">
        <v>102</v>
      </c>
      <c r="O7" s="12">
        <v>0.54791666666666672</v>
      </c>
      <c r="P7" s="12">
        <v>0.4513888888888889</v>
      </c>
      <c r="Q7" s="12">
        <v>0.59722222222222221</v>
      </c>
      <c r="R7" s="12">
        <v>0.44097222222222227</v>
      </c>
      <c r="S7" s="12">
        <v>0.78125</v>
      </c>
      <c r="T7" s="12">
        <v>0.79722222222222217</v>
      </c>
      <c r="U7" s="12">
        <v>0.68333333333333324</v>
      </c>
      <c r="V7" s="12">
        <v>0.76041666666666663</v>
      </c>
      <c r="W7" s="12">
        <v>0.73263888888888884</v>
      </c>
      <c r="X7" s="12">
        <v>0.70833333333333337</v>
      </c>
      <c r="Y7" s="12">
        <v>0.61805555555555558</v>
      </c>
      <c r="Z7" s="12">
        <v>0.65138888888888891</v>
      </c>
      <c r="AA7" s="12">
        <v>0.90972222222222221</v>
      </c>
      <c r="AB7" s="12">
        <v>0.82986111111111116</v>
      </c>
      <c r="AC7" s="12">
        <v>0.88888888888888884</v>
      </c>
      <c r="AD7" s="12">
        <v>0.99305555555555547</v>
      </c>
      <c r="AE7" s="12">
        <v>0.85972222222222217</v>
      </c>
      <c r="AF7" s="12">
        <v>0.93402777777777779</v>
      </c>
      <c r="AG7" s="12">
        <v>0.96388888888888891</v>
      </c>
      <c r="AH7" s="12">
        <v>4.3750000000000004E-2</v>
      </c>
      <c r="AI7" s="12">
        <v>8.1944444444444445E-2</v>
      </c>
      <c r="AJ7" s="12">
        <v>6.25E-2</v>
      </c>
    </row>
    <row r="8" spans="1:36" x14ac:dyDescent="0.25">
      <c r="A8" s="7">
        <v>5</v>
      </c>
      <c r="B8" s="7" t="s">
        <v>48</v>
      </c>
      <c r="C8" s="10" t="s">
        <v>49</v>
      </c>
      <c r="D8" s="7" t="s">
        <v>50</v>
      </c>
      <c r="E8" s="7" t="s">
        <v>33</v>
      </c>
      <c r="F8" s="11">
        <v>0.10555555555555556</v>
      </c>
      <c r="G8" s="11"/>
      <c r="H8" s="11">
        <f t="shared" si="1"/>
        <v>0.68888888888888888</v>
      </c>
      <c r="I8" s="7">
        <f t="shared" si="0"/>
        <v>910</v>
      </c>
      <c r="J8" s="15">
        <v>0.60138888888888886</v>
      </c>
      <c r="K8" s="15">
        <v>0.42638888888888887</v>
      </c>
      <c r="L8" s="15">
        <v>0.47083333333333338</v>
      </c>
      <c r="M8" s="15">
        <v>0.52569444444444446</v>
      </c>
      <c r="N8" s="13" t="s">
        <v>102</v>
      </c>
      <c r="O8" s="15">
        <v>0.5805555555555556</v>
      </c>
      <c r="P8" s="15">
        <v>0.45763888888888887</v>
      </c>
      <c r="Q8" s="15">
        <v>0.49652777777777773</v>
      </c>
      <c r="R8" s="15">
        <v>0.4465277777777778</v>
      </c>
      <c r="S8" s="15">
        <v>0.78194444444444444</v>
      </c>
      <c r="T8" s="15">
        <v>0.79652777777777783</v>
      </c>
      <c r="U8" s="15">
        <v>0.68888888888888899</v>
      </c>
      <c r="V8" s="15">
        <v>0.7597222222222223</v>
      </c>
      <c r="W8" s="15">
        <v>0.73055555555555562</v>
      </c>
      <c r="X8" s="15">
        <v>0.70694444444444438</v>
      </c>
      <c r="Y8" s="15">
        <v>0.63888888888888895</v>
      </c>
      <c r="Z8" s="15">
        <v>0.65694444444444444</v>
      </c>
      <c r="AA8" s="15">
        <v>0.90833333333333333</v>
      </c>
      <c r="AB8" s="15">
        <v>0.82777777777777783</v>
      </c>
      <c r="AC8" s="15">
        <v>0.89027777777777783</v>
      </c>
      <c r="AD8" s="15">
        <v>0.99236111111111114</v>
      </c>
      <c r="AE8" s="15">
        <v>0.85763888888888884</v>
      </c>
      <c r="AF8" s="15">
        <v>0.93402777777777779</v>
      </c>
      <c r="AG8" s="15">
        <v>0.96250000000000002</v>
      </c>
      <c r="AH8" s="15">
        <v>4.1666666666666664E-2</v>
      </c>
      <c r="AI8" s="15">
        <v>8.1944444444444445E-2</v>
      </c>
      <c r="AJ8" s="15">
        <v>6.1111111111111116E-2</v>
      </c>
    </row>
    <row r="9" spans="1:36" x14ac:dyDescent="0.25">
      <c r="A9" s="7">
        <v>7</v>
      </c>
      <c r="B9" s="7"/>
      <c r="C9" s="10" t="s">
        <v>51</v>
      </c>
      <c r="D9" s="7" t="s">
        <v>52</v>
      </c>
      <c r="E9" s="7" t="s">
        <v>33</v>
      </c>
      <c r="F9" s="11">
        <v>0.1076388888888889</v>
      </c>
      <c r="G9" s="11"/>
      <c r="H9" s="11">
        <f t="shared" si="1"/>
        <v>0.69097222222222232</v>
      </c>
      <c r="I9" s="7">
        <f t="shared" si="0"/>
        <v>910</v>
      </c>
      <c r="J9" s="15">
        <v>0.45902777777777781</v>
      </c>
      <c r="K9" s="15">
        <v>0.42708333333333331</v>
      </c>
      <c r="L9" s="15">
        <v>0.60347222222222219</v>
      </c>
      <c r="M9" s="15">
        <v>0.47430555555555554</v>
      </c>
      <c r="N9" s="13" t="s">
        <v>102</v>
      </c>
      <c r="O9" s="15">
        <v>0.54027777777777775</v>
      </c>
      <c r="P9" s="15">
        <v>0.56944444444444442</v>
      </c>
      <c r="Q9" s="15">
        <v>0.62361111111111112</v>
      </c>
      <c r="R9" s="16">
        <v>0.5805555555555556</v>
      </c>
      <c r="S9" s="15">
        <v>0.70416666666666661</v>
      </c>
      <c r="T9" s="15">
        <v>0.72291666666666676</v>
      </c>
      <c r="U9" s="15">
        <v>0.75208333333333333</v>
      </c>
      <c r="V9" s="15">
        <v>0.7895833333333333</v>
      </c>
      <c r="W9" s="15">
        <v>0.80902777777777779</v>
      </c>
      <c r="X9" s="15">
        <v>0.76874999999999993</v>
      </c>
      <c r="Y9" s="15">
        <v>0.64097222222222217</v>
      </c>
      <c r="Z9" s="15">
        <v>0.66666666666666663</v>
      </c>
      <c r="AA9" s="15">
        <v>0.92013888888888884</v>
      </c>
      <c r="AB9" s="15">
        <v>0.83680555555555547</v>
      </c>
      <c r="AC9" s="15">
        <v>0.89513888888888893</v>
      </c>
      <c r="AD9" s="15">
        <v>1.6666666666666666E-2</v>
      </c>
      <c r="AE9" s="15">
        <v>0.86805555555555547</v>
      </c>
      <c r="AF9" s="15">
        <v>0.9604166666666667</v>
      </c>
      <c r="AG9" s="15">
        <v>0.98819444444444438</v>
      </c>
      <c r="AH9" s="15">
        <v>5.7638888888888885E-2</v>
      </c>
      <c r="AI9" s="15">
        <v>8.4722222222222213E-2</v>
      </c>
      <c r="AJ9" s="15">
        <v>4.0972222222222222E-2</v>
      </c>
    </row>
    <row r="10" spans="1:36" x14ac:dyDescent="0.25">
      <c r="A10" s="7">
        <v>8</v>
      </c>
      <c r="B10" s="7"/>
      <c r="C10" s="10" t="s">
        <v>72</v>
      </c>
      <c r="D10" s="7" t="s">
        <v>73</v>
      </c>
      <c r="E10" s="7" t="s">
        <v>33</v>
      </c>
      <c r="F10" s="11">
        <v>0.12152777777777778</v>
      </c>
      <c r="G10" s="11"/>
      <c r="H10" s="11">
        <v>0.72361111111111109</v>
      </c>
      <c r="I10" s="7">
        <f t="shared" si="0"/>
        <v>910</v>
      </c>
      <c r="J10" s="15">
        <v>0.55138888888888882</v>
      </c>
      <c r="K10" s="15">
        <v>0.4291666666666667</v>
      </c>
      <c r="L10" s="15">
        <v>0.47152777777777777</v>
      </c>
      <c r="M10" s="15">
        <v>0.51527777777777783</v>
      </c>
      <c r="N10" s="13" t="s">
        <v>102</v>
      </c>
      <c r="O10" s="15">
        <v>0.60972222222222217</v>
      </c>
      <c r="P10" s="15">
        <v>0.45763888888888887</v>
      </c>
      <c r="Q10" s="15">
        <v>0.49652777777777773</v>
      </c>
      <c r="R10" s="16">
        <v>0.44722222222222219</v>
      </c>
      <c r="S10" s="12">
        <v>0.85</v>
      </c>
      <c r="T10" s="12">
        <v>0.83472222222222225</v>
      </c>
      <c r="U10" s="15">
        <v>0.70416666666666661</v>
      </c>
      <c r="V10" s="15">
        <v>0.75624999999999998</v>
      </c>
      <c r="W10" s="12">
        <v>0.78263888888888899</v>
      </c>
      <c r="X10" s="15">
        <v>0.73402777777777783</v>
      </c>
      <c r="Y10" s="15">
        <v>0.65069444444444446</v>
      </c>
      <c r="Z10" s="15">
        <v>0.67499999999999993</v>
      </c>
      <c r="AA10" s="12">
        <v>0.9784722222222223</v>
      </c>
      <c r="AB10" s="12">
        <v>0.80625000000000002</v>
      </c>
      <c r="AC10" s="12">
        <v>0.8833333333333333</v>
      </c>
      <c r="AD10" s="12">
        <v>1.0416666666666666E-2</v>
      </c>
      <c r="AE10" s="12">
        <v>0.91180555555555554</v>
      </c>
      <c r="AF10" s="12">
        <v>0.95416666666666661</v>
      </c>
      <c r="AG10" s="12">
        <v>3.4722222222222224E-2</v>
      </c>
      <c r="AH10" s="12">
        <v>6.805555555555555E-2</v>
      </c>
      <c r="AI10" s="12">
        <v>9.7222222222222224E-2</v>
      </c>
      <c r="AJ10" s="12">
        <v>8.6111111111111124E-2</v>
      </c>
    </row>
    <row r="11" spans="1:36" x14ac:dyDescent="0.25">
      <c r="A11" s="7">
        <v>9</v>
      </c>
      <c r="B11" s="7" t="s">
        <v>56</v>
      </c>
      <c r="C11" s="10" t="s">
        <v>53</v>
      </c>
      <c r="D11" s="7" t="s">
        <v>55</v>
      </c>
      <c r="E11" s="7" t="s">
        <v>33</v>
      </c>
      <c r="F11" s="11">
        <v>0.10972222222222222</v>
      </c>
      <c r="G11" s="11" t="s">
        <v>83</v>
      </c>
      <c r="H11" s="11">
        <v>0.71388888888888891</v>
      </c>
      <c r="I11" s="7">
        <f t="shared" si="0"/>
        <v>910</v>
      </c>
      <c r="J11" s="15">
        <v>0.50694444444444442</v>
      </c>
      <c r="K11" s="15">
        <v>0.4291666666666667</v>
      </c>
      <c r="L11" s="15">
        <v>0.80486111111111114</v>
      </c>
      <c r="M11" s="15">
        <v>0.48333333333333334</v>
      </c>
      <c r="N11" s="13" t="s">
        <v>102</v>
      </c>
      <c r="O11" s="15">
        <v>0.5708333333333333</v>
      </c>
      <c r="P11" s="15">
        <v>0.46249999999999997</v>
      </c>
      <c r="Q11" s="15">
        <v>0.59722222222222221</v>
      </c>
      <c r="R11" s="17">
        <v>0.45347222222222222</v>
      </c>
      <c r="S11" s="15">
        <v>0.78055555555555556</v>
      </c>
      <c r="T11" s="15">
        <v>0.76111111111111107</v>
      </c>
      <c r="U11" s="15">
        <v>0.67083333333333339</v>
      </c>
      <c r="V11" s="15">
        <v>0.70833333333333337</v>
      </c>
      <c r="W11" s="18" t="s">
        <v>106</v>
      </c>
      <c r="X11" s="15">
        <v>0.68680555555555556</v>
      </c>
      <c r="Y11" s="15">
        <v>0.6118055555555556</v>
      </c>
      <c r="Z11" s="15">
        <v>0.63611111111111118</v>
      </c>
      <c r="AA11" s="15">
        <v>0.96180555555555547</v>
      </c>
      <c r="AB11" s="15">
        <v>0.86875000000000002</v>
      </c>
      <c r="AC11" s="15">
        <v>0.8340277777777777</v>
      </c>
      <c r="AD11" s="15">
        <v>0.98749999999999993</v>
      </c>
      <c r="AE11" s="15">
        <v>0.8965277777777777</v>
      </c>
      <c r="AF11" s="15">
        <v>0.93680555555555556</v>
      </c>
      <c r="AG11" s="15">
        <v>1.8055555555555557E-2</v>
      </c>
      <c r="AH11" s="15">
        <v>5.5555555555555552E-2</v>
      </c>
      <c r="AI11" s="15">
        <v>8.6805555555555566E-2</v>
      </c>
      <c r="AJ11" s="15">
        <v>7.4305555555555555E-2</v>
      </c>
    </row>
    <row r="12" spans="1:36" x14ac:dyDescent="0.25">
      <c r="A12" s="7">
        <v>9</v>
      </c>
      <c r="B12" s="7"/>
      <c r="C12" s="10" t="s">
        <v>54</v>
      </c>
      <c r="D12" s="7" t="s">
        <v>55</v>
      </c>
      <c r="E12" s="7" t="s">
        <v>33</v>
      </c>
      <c r="F12" s="11">
        <v>0.10972222222222222</v>
      </c>
      <c r="G12" s="11" t="s">
        <v>83</v>
      </c>
      <c r="H12" s="11">
        <v>0.71388888888888891</v>
      </c>
      <c r="I12" s="7">
        <f t="shared" si="0"/>
        <v>910</v>
      </c>
      <c r="J12" s="15">
        <v>0.50694444444444442</v>
      </c>
      <c r="K12" s="15">
        <v>0.4291666666666667</v>
      </c>
      <c r="L12" s="15">
        <v>0.80486111111111114</v>
      </c>
      <c r="M12" s="15">
        <v>0.48333333333333334</v>
      </c>
      <c r="N12" s="13" t="s">
        <v>102</v>
      </c>
      <c r="O12" s="15">
        <v>0.5708333333333333</v>
      </c>
      <c r="P12" s="15">
        <v>0.46249999999999997</v>
      </c>
      <c r="Q12" s="15">
        <v>0.59722222222222221</v>
      </c>
      <c r="R12" s="17">
        <v>0.45347222222222222</v>
      </c>
      <c r="S12" s="15">
        <v>0.78055555555555556</v>
      </c>
      <c r="T12" s="15">
        <v>0.76111111111111107</v>
      </c>
      <c r="U12" s="15">
        <v>0.67083333333333339</v>
      </c>
      <c r="V12" s="15">
        <v>0.70833333333333337</v>
      </c>
      <c r="W12" s="18" t="s">
        <v>106</v>
      </c>
      <c r="X12" s="15">
        <v>0.68680555555555556</v>
      </c>
      <c r="Y12" s="15">
        <v>0.6118055555555556</v>
      </c>
      <c r="Z12" s="15">
        <v>0.63611111111111118</v>
      </c>
      <c r="AA12" s="15">
        <v>0.96180555555555547</v>
      </c>
      <c r="AB12" s="15">
        <v>0.86875000000000002</v>
      </c>
      <c r="AC12" s="15">
        <v>0.8340277777777777</v>
      </c>
      <c r="AD12" s="15">
        <v>0.98749999999999993</v>
      </c>
      <c r="AE12" s="15">
        <v>0.8965277777777777</v>
      </c>
      <c r="AF12" s="15">
        <v>0.93680555555555556</v>
      </c>
      <c r="AG12" s="15">
        <v>1.8055555555555557E-2</v>
      </c>
      <c r="AH12" s="15">
        <v>5.5555555555555552E-2</v>
      </c>
      <c r="AI12" s="15">
        <v>8.6805555555555566E-2</v>
      </c>
      <c r="AJ12" s="15">
        <v>7.4305555555555555E-2</v>
      </c>
    </row>
    <row r="13" spans="1:36" x14ac:dyDescent="0.25">
      <c r="A13" s="7">
        <v>11</v>
      </c>
      <c r="B13" s="7" t="s">
        <v>57</v>
      </c>
      <c r="C13" s="10" t="s">
        <v>58</v>
      </c>
      <c r="D13" s="1" t="s">
        <v>95</v>
      </c>
      <c r="E13" s="7" t="s">
        <v>33</v>
      </c>
      <c r="F13" s="11">
        <v>0.15486111111111112</v>
      </c>
      <c r="G13" s="11"/>
      <c r="H13" s="11">
        <f t="shared" ref="H13:H25" si="2">F13+$J$1</f>
        <v>0.73819444444444449</v>
      </c>
      <c r="I13" s="7">
        <f t="shared" si="0"/>
        <v>910</v>
      </c>
      <c r="J13" s="15">
        <v>0.46597222222222223</v>
      </c>
      <c r="K13" s="15">
        <v>0.42708333333333331</v>
      </c>
      <c r="L13" s="15">
        <v>0.86458333333333337</v>
      </c>
      <c r="M13" s="15">
        <v>0.48055555555555557</v>
      </c>
      <c r="N13" s="13" t="s">
        <v>102</v>
      </c>
      <c r="O13" s="15">
        <v>0.5625</v>
      </c>
      <c r="P13" s="15">
        <v>0.88888888888888884</v>
      </c>
      <c r="Q13" s="15">
        <v>0.58819444444444446</v>
      </c>
      <c r="R13" s="16">
        <v>0.90208333333333324</v>
      </c>
      <c r="S13" s="15">
        <v>0.84236111111111101</v>
      </c>
      <c r="T13" s="15">
        <v>0.82847222222222217</v>
      </c>
      <c r="U13" s="15">
        <v>0.66180555555555554</v>
      </c>
      <c r="V13" s="15">
        <v>0.70000000000000007</v>
      </c>
      <c r="W13" s="15">
        <v>0.71805555555555556</v>
      </c>
      <c r="X13" s="15">
        <v>0.6791666666666667</v>
      </c>
      <c r="Y13" s="15">
        <v>0.60347222222222219</v>
      </c>
      <c r="Z13" s="15">
        <v>0.63402777777777775</v>
      </c>
      <c r="AA13" s="15">
        <v>0.94305555555555554</v>
      </c>
      <c r="AB13" s="15">
        <v>0.7416666666666667</v>
      </c>
      <c r="AC13" s="15">
        <v>0.80208333333333337</v>
      </c>
      <c r="AD13" s="15">
        <v>3.6805555555555557E-2</v>
      </c>
      <c r="AE13" s="15">
        <v>0.77013888888888893</v>
      </c>
      <c r="AF13" s="15">
        <v>0.97291666666666676</v>
      </c>
      <c r="AG13" s="15">
        <v>6.9444444444444441E-3</v>
      </c>
      <c r="AH13" s="15">
        <v>8.2638888888888887E-2</v>
      </c>
      <c r="AI13" s="15">
        <v>0.12986111111111112</v>
      </c>
      <c r="AJ13" s="15">
        <v>6.3194444444444442E-2</v>
      </c>
    </row>
    <row r="14" spans="1:36" x14ac:dyDescent="0.25">
      <c r="A14" s="7">
        <v>12</v>
      </c>
      <c r="B14" s="7" t="s">
        <v>59</v>
      </c>
      <c r="C14" s="10" t="s">
        <v>60</v>
      </c>
      <c r="D14" s="7"/>
      <c r="E14" s="7" t="s">
        <v>33</v>
      </c>
      <c r="F14" s="11">
        <v>0.16250000000000001</v>
      </c>
      <c r="G14" s="11"/>
      <c r="H14" s="11">
        <f t="shared" si="2"/>
        <v>0.74583333333333335</v>
      </c>
      <c r="I14" s="7">
        <f t="shared" si="0"/>
        <v>910</v>
      </c>
      <c r="J14" s="12">
        <v>0.4694444444444445</v>
      </c>
      <c r="K14" s="12">
        <v>0.4284722222222222</v>
      </c>
      <c r="L14" s="12">
        <v>0.62222222222222223</v>
      </c>
      <c r="M14" s="12">
        <v>0.55486111111111114</v>
      </c>
      <c r="N14" s="13" t="s">
        <v>102</v>
      </c>
      <c r="O14" s="12">
        <v>0.5541666666666667</v>
      </c>
      <c r="P14" s="12">
        <v>0.58263888888888882</v>
      </c>
      <c r="Q14" s="12">
        <v>0.64236111111111105</v>
      </c>
      <c r="R14" s="12">
        <v>0.59236111111111112</v>
      </c>
      <c r="S14" s="12">
        <v>0.81527777777777777</v>
      </c>
      <c r="T14" s="12">
        <v>0.79652777777777783</v>
      </c>
      <c r="U14" s="12">
        <v>0.71805555555555556</v>
      </c>
      <c r="V14" s="12">
        <v>0.84027777777777779</v>
      </c>
      <c r="W14" s="12">
        <v>0.85763888888888884</v>
      </c>
      <c r="X14" s="12">
        <v>0.73819444444444438</v>
      </c>
      <c r="Y14" s="12">
        <v>0.65833333333333333</v>
      </c>
      <c r="Z14" s="12">
        <v>0.68055555555555547</v>
      </c>
      <c r="AA14" s="12">
        <v>0.97013888888888899</v>
      </c>
      <c r="AB14" s="12">
        <v>0.88124999999999998</v>
      </c>
      <c r="AC14" s="12">
        <v>0.9472222222222223</v>
      </c>
      <c r="AD14" s="12">
        <v>6.3194444444444442E-2</v>
      </c>
      <c r="AE14" s="12">
        <v>0.91041666666666676</v>
      </c>
      <c r="AF14" s="12">
        <v>0.99791666666666667</v>
      </c>
      <c r="AG14" s="12">
        <v>3.3333333333333333E-2</v>
      </c>
      <c r="AH14" s="12">
        <v>0.11527777777777777</v>
      </c>
      <c r="AI14" s="12">
        <v>0.14166666666666666</v>
      </c>
      <c r="AJ14" s="12">
        <v>9.1666666666666674E-2</v>
      </c>
    </row>
    <row r="15" spans="1:36" x14ac:dyDescent="0.25">
      <c r="A15" s="7">
        <v>12</v>
      </c>
      <c r="B15" s="7"/>
      <c r="C15" s="10" t="s">
        <v>61</v>
      </c>
      <c r="D15" s="7"/>
      <c r="E15" s="7" t="s">
        <v>33</v>
      </c>
      <c r="F15" s="11">
        <v>0.16250000000000001</v>
      </c>
      <c r="G15" s="11"/>
      <c r="H15" s="11">
        <f t="shared" si="2"/>
        <v>0.74583333333333335</v>
      </c>
      <c r="I15" s="7">
        <f t="shared" si="0"/>
        <v>910</v>
      </c>
      <c r="J15" s="15">
        <v>0.47013888888888888</v>
      </c>
      <c r="K15" s="15">
        <v>0.4284722222222222</v>
      </c>
      <c r="L15" s="15">
        <v>0.62222222222222223</v>
      </c>
      <c r="M15" s="15">
        <v>0.48749999999999999</v>
      </c>
      <c r="N15" s="13" t="s">
        <v>102</v>
      </c>
      <c r="O15" s="15">
        <v>0.5625</v>
      </c>
      <c r="P15" s="15">
        <v>0.58263888888888882</v>
      </c>
      <c r="Q15" s="15">
        <v>0.6430555555555556</v>
      </c>
      <c r="R15" s="15">
        <v>0.59305555555555556</v>
      </c>
      <c r="S15" s="15">
        <v>0.81527777777777777</v>
      </c>
      <c r="T15" s="15">
        <v>0.79652777777777783</v>
      </c>
      <c r="U15" s="15">
        <v>0.71875</v>
      </c>
      <c r="V15" s="15">
        <v>0.84027777777777779</v>
      </c>
      <c r="W15" s="15">
        <v>0.85902777777777783</v>
      </c>
      <c r="X15" s="15">
        <v>0.73888888888888893</v>
      </c>
      <c r="Y15" s="15">
        <v>0.65902777777777777</v>
      </c>
      <c r="Z15" s="15">
        <v>0.68055555555555547</v>
      </c>
      <c r="AA15" s="15">
        <v>0.97013888888888899</v>
      </c>
      <c r="AB15" s="15">
        <v>0.88124999999999998</v>
      </c>
      <c r="AC15" s="15">
        <v>0.9472222222222223</v>
      </c>
      <c r="AD15" s="15">
        <v>6.3194444444444442E-2</v>
      </c>
      <c r="AE15" s="15">
        <v>0.91111111111111109</v>
      </c>
      <c r="AF15" s="15">
        <v>0.99861111111111101</v>
      </c>
      <c r="AG15" s="15">
        <v>3.4027777777777775E-2</v>
      </c>
      <c r="AH15" s="15">
        <v>0.11527777777777777</v>
      </c>
      <c r="AI15" s="15">
        <v>0.14097222222222222</v>
      </c>
      <c r="AJ15" s="15">
        <v>9.1666666666666674E-2</v>
      </c>
    </row>
    <row r="16" spans="1:36" x14ac:dyDescent="0.25">
      <c r="A16" s="7">
        <v>12</v>
      </c>
      <c r="B16" s="7" t="s">
        <v>59</v>
      </c>
      <c r="C16" s="10" t="s">
        <v>62</v>
      </c>
      <c r="D16" s="1" t="s">
        <v>94</v>
      </c>
      <c r="E16" s="7" t="s">
        <v>33</v>
      </c>
      <c r="F16" s="11">
        <v>0.16250000000000001</v>
      </c>
      <c r="G16" s="11"/>
      <c r="H16" s="11">
        <f t="shared" si="2"/>
        <v>0.74583333333333335</v>
      </c>
      <c r="I16" s="7">
        <f t="shared" si="0"/>
        <v>910</v>
      </c>
      <c r="J16" s="15">
        <v>0.4694444444444445</v>
      </c>
      <c r="K16" s="15">
        <v>0.4291666666666667</v>
      </c>
      <c r="L16" s="15">
        <v>0.62222222222222223</v>
      </c>
      <c r="M16" s="15">
        <v>0.47916666666666669</v>
      </c>
      <c r="N16" s="13" t="s">
        <v>102</v>
      </c>
      <c r="O16" s="15">
        <v>0.5541666666666667</v>
      </c>
      <c r="P16" s="15">
        <v>0.58194444444444449</v>
      </c>
      <c r="Q16" s="15">
        <v>0.6430555555555556</v>
      </c>
      <c r="R16" s="15">
        <v>0.59305555555555556</v>
      </c>
      <c r="S16" s="15">
        <v>0.81458333333333333</v>
      </c>
      <c r="T16" s="15">
        <v>0.79513888888888884</v>
      </c>
      <c r="U16" s="15">
        <v>0.71875</v>
      </c>
      <c r="V16" s="15">
        <v>0.83958333333333324</v>
      </c>
      <c r="W16" s="15">
        <v>0.85833333333333339</v>
      </c>
      <c r="X16" s="15">
        <v>0.73888888888888893</v>
      </c>
      <c r="Y16" s="15">
        <v>0.65902777777777777</v>
      </c>
      <c r="Z16" s="15">
        <v>0.68055555555555547</v>
      </c>
      <c r="AA16" s="15">
        <v>0.96944444444444444</v>
      </c>
      <c r="AB16" s="15">
        <v>0.88124999999999998</v>
      </c>
      <c r="AC16" s="15">
        <v>0.9472222222222223</v>
      </c>
      <c r="AD16" s="15">
        <v>6.3194444444444442E-2</v>
      </c>
      <c r="AE16" s="15">
        <v>0.91041666666666676</v>
      </c>
      <c r="AF16" s="15">
        <v>0.99861111111111101</v>
      </c>
      <c r="AG16" s="15">
        <v>3.2638888888888891E-2</v>
      </c>
      <c r="AH16" s="15">
        <v>0.11458333333333333</v>
      </c>
      <c r="AI16" s="15">
        <v>0.14097222222222222</v>
      </c>
      <c r="AJ16" s="15">
        <v>9.0972222222222218E-2</v>
      </c>
    </row>
    <row r="17" spans="1:36" x14ac:dyDescent="0.25">
      <c r="A17" s="7">
        <v>15</v>
      </c>
      <c r="B17" s="7"/>
      <c r="C17" s="10" t="s">
        <v>63</v>
      </c>
      <c r="D17" s="7" t="s">
        <v>74</v>
      </c>
      <c r="E17" s="7" t="s">
        <v>33</v>
      </c>
      <c r="F17" s="11">
        <v>0.18055555555555555</v>
      </c>
      <c r="G17" s="11"/>
      <c r="H17" s="11">
        <f t="shared" si="2"/>
        <v>0.76388888888888895</v>
      </c>
      <c r="I17" s="7">
        <f t="shared" si="0"/>
        <v>910</v>
      </c>
      <c r="J17" s="15">
        <v>0.61944444444444446</v>
      </c>
      <c r="K17" s="15">
        <v>0.4291666666666667</v>
      </c>
      <c r="L17" s="15">
        <v>0.49791666666666662</v>
      </c>
      <c r="M17" s="15">
        <v>0.54027777777777775</v>
      </c>
      <c r="N17" s="13" t="s">
        <v>102</v>
      </c>
      <c r="O17" s="15">
        <v>0.60069444444444442</v>
      </c>
      <c r="P17" s="15">
        <v>0.47847222222222219</v>
      </c>
      <c r="Q17" s="15">
        <v>0.51666666666666672</v>
      </c>
      <c r="R17" s="15">
        <v>0.46319444444444446</v>
      </c>
      <c r="S17" s="15">
        <v>0.7284722222222223</v>
      </c>
      <c r="T17" s="15">
        <v>0.74513888888888891</v>
      </c>
      <c r="U17" s="15">
        <v>0.78055555555555556</v>
      </c>
      <c r="V17" s="15">
        <v>0.82708333333333339</v>
      </c>
      <c r="W17" s="15">
        <v>0.86805555555555547</v>
      </c>
      <c r="X17" s="15">
        <v>0.80069444444444438</v>
      </c>
      <c r="Y17" s="15">
        <v>0.66319444444444442</v>
      </c>
      <c r="Z17" s="15">
        <v>0.6875</v>
      </c>
      <c r="AA17" s="15">
        <v>0.97986111111111107</v>
      </c>
      <c r="AB17" s="15">
        <v>0.89444444444444438</v>
      </c>
      <c r="AC17" s="15">
        <v>0.95694444444444438</v>
      </c>
      <c r="AD17" s="15">
        <v>5.347222222222222E-2</v>
      </c>
      <c r="AE17" s="15">
        <v>0.92708333333333337</v>
      </c>
      <c r="AF17" s="15">
        <v>1.3888888888888889E-3</v>
      </c>
      <c r="AG17" s="15">
        <v>2.9861111111111113E-2</v>
      </c>
      <c r="AH17" s="15">
        <v>9.5138888888888884E-2</v>
      </c>
      <c r="AI17" s="15">
        <v>0.14305555555555557</v>
      </c>
      <c r="AJ17" s="15">
        <v>7.4305555555555555E-2</v>
      </c>
    </row>
    <row r="18" spans="1:36" x14ac:dyDescent="0.25">
      <c r="A18" s="7">
        <v>16</v>
      </c>
      <c r="B18" s="7" t="s">
        <v>109</v>
      </c>
      <c r="C18" s="10" t="s">
        <v>64</v>
      </c>
      <c r="D18" s="7" t="s">
        <v>66</v>
      </c>
      <c r="E18" s="7" t="s">
        <v>33</v>
      </c>
      <c r="F18" s="11">
        <v>0.18472222222222223</v>
      </c>
      <c r="G18" s="11"/>
      <c r="H18" s="11">
        <f t="shared" si="2"/>
        <v>0.7680555555555556</v>
      </c>
      <c r="I18" s="7">
        <f t="shared" si="0"/>
        <v>910</v>
      </c>
      <c r="J18" s="15">
        <v>0.60347222222222219</v>
      </c>
      <c r="K18" s="15">
        <v>0.42777777777777781</v>
      </c>
      <c r="L18" s="15">
        <v>0.47361111111111115</v>
      </c>
      <c r="M18" s="15">
        <v>0.52569444444444446</v>
      </c>
      <c r="N18" s="13" t="s">
        <v>102</v>
      </c>
      <c r="O18" s="15">
        <v>0.58611111111111114</v>
      </c>
      <c r="P18" s="15">
        <v>0.45763888888888887</v>
      </c>
      <c r="Q18" s="15">
        <v>0.50138888888888888</v>
      </c>
      <c r="R18" s="15">
        <v>0.44930555555555557</v>
      </c>
      <c r="S18" s="15">
        <v>0.80625000000000002</v>
      </c>
      <c r="T18" s="15">
        <v>0.82916666666666661</v>
      </c>
      <c r="U18" s="15">
        <v>0.69236111111111109</v>
      </c>
      <c r="V18" s="15">
        <v>0.77986111111111101</v>
      </c>
      <c r="W18" s="15">
        <v>0.74513888888888891</v>
      </c>
      <c r="X18" s="15">
        <v>0.7104166666666667</v>
      </c>
      <c r="Y18" s="15">
        <v>0.63750000000000007</v>
      </c>
      <c r="Z18" s="15">
        <v>0.65902777777777777</v>
      </c>
      <c r="AA18" s="15">
        <v>0.95138888888888884</v>
      </c>
      <c r="AB18" s="15">
        <v>0.85972222222222217</v>
      </c>
      <c r="AC18" s="15">
        <v>0.92499999999999993</v>
      </c>
      <c r="AD18" s="15">
        <v>6.3194444444444442E-2</v>
      </c>
      <c r="AE18" s="15">
        <v>0.8965277777777777</v>
      </c>
      <c r="AF18" s="15">
        <v>0.98958333333333337</v>
      </c>
      <c r="AG18" s="15">
        <v>2.6388888888888889E-2</v>
      </c>
      <c r="AH18" s="15">
        <v>0.10902777777777778</v>
      </c>
      <c r="AI18" s="15">
        <v>0.15416666666666667</v>
      </c>
      <c r="AJ18" s="15">
        <v>8.819444444444445E-2</v>
      </c>
    </row>
    <row r="19" spans="1:36" x14ac:dyDescent="0.25">
      <c r="A19" s="7">
        <v>17</v>
      </c>
      <c r="B19" s="7"/>
      <c r="C19" s="10" t="s">
        <v>67</v>
      </c>
      <c r="D19" s="7" t="s">
        <v>68</v>
      </c>
      <c r="E19" s="7" t="s">
        <v>33</v>
      </c>
      <c r="F19" s="11">
        <v>0.19930555555555554</v>
      </c>
      <c r="G19" s="11"/>
      <c r="H19" s="11">
        <f t="shared" si="2"/>
        <v>0.78263888888888888</v>
      </c>
      <c r="I19" s="7">
        <f t="shared" si="0"/>
        <v>910</v>
      </c>
      <c r="J19" s="12">
        <v>0.43888888888888888</v>
      </c>
      <c r="K19" s="12">
        <v>0.92152777777777783</v>
      </c>
      <c r="L19" s="12">
        <v>0.85277777777777775</v>
      </c>
      <c r="M19" s="12">
        <v>0.45347222222222222</v>
      </c>
      <c r="N19" s="13" t="s">
        <v>102</v>
      </c>
      <c r="O19" s="12">
        <v>0.5180555555555556</v>
      </c>
      <c r="P19" s="15">
        <v>0.89583333333333337</v>
      </c>
      <c r="Q19" s="15">
        <v>0.5444444444444444</v>
      </c>
      <c r="R19" s="15">
        <v>0.8833333333333333</v>
      </c>
      <c r="S19" s="15">
        <v>0.8256944444444444</v>
      </c>
      <c r="T19" s="15">
        <v>0.80694444444444446</v>
      </c>
      <c r="U19" s="15">
        <v>0.625</v>
      </c>
      <c r="V19" s="15">
        <v>0.66180555555555554</v>
      </c>
      <c r="W19" s="15">
        <v>0.68472222222222223</v>
      </c>
      <c r="X19" s="15">
        <v>0.64236111111111105</v>
      </c>
      <c r="Y19" s="15">
        <v>0.55972222222222223</v>
      </c>
      <c r="Z19" s="15">
        <v>0.58263888888888882</v>
      </c>
      <c r="AA19" s="15">
        <v>0.97916666666666663</v>
      </c>
      <c r="AB19" s="15">
        <v>0.71180555555555547</v>
      </c>
      <c r="AC19" s="15">
        <v>0.77847222222222223</v>
      </c>
      <c r="AD19" s="15">
        <v>8.4722222222222213E-2</v>
      </c>
      <c r="AE19" s="15">
        <v>0.74444444444444446</v>
      </c>
      <c r="AF19" s="15">
        <v>6.9444444444444441E-3</v>
      </c>
      <c r="AG19" s="15">
        <v>4.4444444444444446E-2</v>
      </c>
      <c r="AH19" s="15">
        <v>0.13263888888888889</v>
      </c>
      <c r="AI19" s="15">
        <v>0.16180555555555556</v>
      </c>
      <c r="AJ19" s="15">
        <v>0.10902777777777778</v>
      </c>
    </row>
    <row r="20" spans="1:36" x14ac:dyDescent="0.25">
      <c r="A20" s="7">
        <v>17</v>
      </c>
      <c r="B20" s="7"/>
      <c r="C20" s="10" t="s">
        <v>69</v>
      </c>
      <c r="D20" s="7"/>
      <c r="E20" s="7" t="s">
        <v>33</v>
      </c>
      <c r="F20" s="11">
        <v>0.19930555555555554</v>
      </c>
      <c r="G20" s="11"/>
      <c r="H20" s="11">
        <f t="shared" si="2"/>
        <v>0.78263888888888888</v>
      </c>
      <c r="I20" s="7">
        <f t="shared" si="0"/>
        <v>910</v>
      </c>
      <c r="J20" s="15">
        <v>0.43888888888888888</v>
      </c>
      <c r="K20" s="15">
        <v>0.92291666666666661</v>
      </c>
      <c r="L20" s="15">
        <v>0.8520833333333333</v>
      </c>
      <c r="M20" s="15">
        <v>0.45347222222222222</v>
      </c>
      <c r="N20" s="13" t="s">
        <v>102</v>
      </c>
      <c r="O20" s="15">
        <v>0.5180555555555556</v>
      </c>
      <c r="P20" s="15">
        <v>0.89583333333333337</v>
      </c>
      <c r="Q20" s="15">
        <v>0.54375000000000007</v>
      </c>
      <c r="R20" s="12">
        <v>0.8833333333333333</v>
      </c>
      <c r="S20" s="15">
        <v>0.82638888888888884</v>
      </c>
      <c r="T20" s="15">
        <v>0.80694444444444446</v>
      </c>
      <c r="U20" s="15">
        <v>0.62430555555555556</v>
      </c>
      <c r="V20" s="15">
        <v>0.66180555555555554</v>
      </c>
      <c r="W20" s="15">
        <v>0.68402777777777779</v>
      </c>
      <c r="X20" s="15">
        <v>0.64166666666666672</v>
      </c>
      <c r="Y20" s="15">
        <v>0.55972222222222223</v>
      </c>
      <c r="Z20" s="15">
        <v>0.58263888888888882</v>
      </c>
      <c r="AA20" s="15">
        <v>0.97916666666666663</v>
      </c>
      <c r="AB20" s="15">
        <v>0.71180555555555547</v>
      </c>
      <c r="AC20" s="15">
        <v>0.77777777777777779</v>
      </c>
      <c r="AD20" s="15">
        <v>8.5416666666666655E-2</v>
      </c>
      <c r="AE20" s="15">
        <v>0.74444444444444446</v>
      </c>
      <c r="AF20" s="15">
        <v>6.9444444444444441E-3</v>
      </c>
      <c r="AG20" s="15">
        <v>4.3750000000000004E-2</v>
      </c>
      <c r="AH20" s="12">
        <v>0.13263888888888889</v>
      </c>
      <c r="AI20" s="15">
        <v>0.16180555555555556</v>
      </c>
      <c r="AJ20" s="15">
        <v>0.10972222222222222</v>
      </c>
    </row>
    <row r="21" spans="1:36" x14ac:dyDescent="0.25">
      <c r="A21" s="7">
        <v>19</v>
      </c>
      <c r="B21" s="7"/>
      <c r="C21" s="10" t="s">
        <v>70</v>
      </c>
      <c r="D21" s="7" t="s">
        <v>71</v>
      </c>
      <c r="E21" s="7" t="s">
        <v>33</v>
      </c>
      <c r="F21" s="11">
        <v>0.2298611111111111</v>
      </c>
      <c r="G21" s="11"/>
      <c r="H21" s="11">
        <f t="shared" si="2"/>
        <v>0.81319444444444444</v>
      </c>
      <c r="I21" s="7">
        <f t="shared" si="0"/>
        <v>910</v>
      </c>
      <c r="J21" s="15">
        <v>0.46875</v>
      </c>
      <c r="K21" s="15">
        <v>0.43611111111111112</v>
      </c>
      <c r="L21" s="15">
        <v>0.84444444444444444</v>
      </c>
      <c r="M21" s="15">
        <v>0.4861111111111111</v>
      </c>
      <c r="N21" s="13" t="s">
        <v>102</v>
      </c>
      <c r="O21" s="15">
        <v>0.55486111111111114</v>
      </c>
      <c r="P21" s="15">
        <v>0.86597222222222225</v>
      </c>
      <c r="Q21" s="15">
        <v>0.59166666666666667</v>
      </c>
      <c r="R21" s="15">
        <v>0.88124999999999998</v>
      </c>
      <c r="S21" s="15">
        <v>0.82013888888888886</v>
      </c>
      <c r="T21" s="15">
        <v>0.79583333333333339</v>
      </c>
      <c r="U21" s="15">
        <v>0.66527777777777775</v>
      </c>
      <c r="V21" s="15">
        <v>0.70763888888888893</v>
      </c>
      <c r="W21" s="15">
        <v>0.7319444444444444</v>
      </c>
      <c r="X21" s="15">
        <v>0.68611111111111101</v>
      </c>
      <c r="Y21" s="15">
        <v>0.61249999999999993</v>
      </c>
      <c r="Z21" s="15">
        <v>0.6381944444444444</v>
      </c>
      <c r="AA21" s="15">
        <v>0.95208333333333339</v>
      </c>
      <c r="AB21" s="15">
        <v>0.76736111111111116</v>
      </c>
      <c r="AC21" s="15">
        <v>0.9277777777777777</v>
      </c>
      <c r="AD21" s="15">
        <v>0.10416666666666667</v>
      </c>
      <c r="AE21" s="15">
        <v>0.98819444444444438</v>
      </c>
      <c r="AF21" s="15">
        <v>2.4999999999999998E-2</v>
      </c>
      <c r="AG21" s="15">
        <v>6.805555555555555E-2</v>
      </c>
      <c r="AH21" s="15">
        <v>0.16527777777777777</v>
      </c>
      <c r="AI21" s="15">
        <v>0.20069444444444443</v>
      </c>
      <c r="AJ21" s="15">
        <v>0.13958333333333334</v>
      </c>
    </row>
    <row r="22" spans="1:36" x14ac:dyDescent="0.25">
      <c r="A22" s="7">
        <v>20</v>
      </c>
      <c r="B22" s="7"/>
      <c r="C22" s="10" t="s">
        <v>75</v>
      </c>
      <c r="D22" s="7"/>
      <c r="E22" s="7" t="s">
        <v>33</v>
      </c>
      <c r="F22" s="11">
        <v>0.28055555555555556</v>
      </c>
      <c r="G22" s="11"/>
      <c r="H22" s="11">
        <f t="shared" si="2"/>
        <v>0.86388888888888893</v>
      </c>
      <c r="I22" s="7">
        <f t="shared" si="0"/>
        <v>910</v>
      </c>
      <c r="J22" s="15">
        <v>0.62847222222222221</v>
      </c>
      <c r="K22" s="15">
        <v>0.43124999999999997</v>
      </c>
      <c r="L22" s="15">
        <v>0.49236111111111108</v>
      </c>
      <c r="M22" s="15">
        <v>0.53680555555555554</v>
      </c>
      <c r="N22" s="13" t="s">
        <v>102</v>
      </c>
      <c r="O22" s="15">
        <v>0.61111111111111105</v>
      </c>
      <c r="P22" s="15">
        <v>0.47083333333333338</v>
      </c>
      <c r="Q22" s="15">
        <v>0.5131944444444444</v>
      </c>
      <c r="R22" s="15">
        <v>0.45694444444444443</v>
      </c>
      <c r="S22" s="15">
        <v>0.85069444444444453</v>
      </c>
      <c r="T22" s="15">
        <v>0.86736111111111114</v>
      </c>
      <c r="U22" s="15">
        <v>0.72777777777777775</v>
      </c>
      <c r="V22" s="15">
        <v>0.80972222222222223</v>
      </c>
      <c r="W22" s="15">
        <v>0.78333333333333333</v>
      </c>
      <c r="X22" s="15">
        <v>0.74861111111111101</v>
      </c>
      <c r="Y22" s="15">
        <v>0.66666666666666663</v>
      </c>
      <c r="Z22" s="15">
        <v>0.69374999999999998</v>
      </c>
      <c r="AA22" s="15">
        <v>7.6388888888888886E-3</v>
      </c>
      <c r="AB22" s="15">
        <v>0.9</v>
      </c>
      <c r="AC22" s="15">
        <v>0.9784722222222223</v>
      </c>
      <c r="AD22" s="15">
        <v>0.14097222222222222</v>
      </c>
      <c r="AE22" s="15">
        <v>0.93541666666666667</v>
      </c>
      <c r="AF22" s="15">
        <v>5.9722222222222225E-2</v>
      </c>
      <c r="AG22" s="15">
        <v>0.10486111111111111</v>
      </c>
      <c r="AH22" s="15">
        <v>0.20625000000000002</v>
      </c>
      <c r="AI22" s="15">
        <v>0.24444444444444446</v>
      </c>
      <c r="AJ22" s="15">
        <v>0.18055555555555555</v>
      </c>
    </row>
    <row r="23" spans="1:36" x14ac:dyDescent="0.25">
      <c r="A23" s="7">
        <v>21</v>
      </c>
      <c r="B23" s="7"/>
      <c r="C23" s="10" t="s">
        <v>78</v>
      </c>
      <c r="D23" s="7" t="s">
        <v>79</v>
      </c>
      <c r="E23" s="7" t="s">
        <v>33</v>
      </c>
      <c r="F23" s="11">
        <v>0.40347222222222223</v>
      </c>
      <c r="G23" s="11"/>
      <c r="H23" s="11">
        <f t="shared" si="2"/>
        <v>0.9868055555555556</v>
      </c>
      <c r="I23" s="7">
        <f t="shared" si="0"/>
        <v>910</v>
      </c>
      <c r="J23" s="15">
        <v>0.61875000000000002</v>
      </c>
      <c r="K23" s="15">
        <v>0.42708333333333331</v>
      </c>
      <c r="L23" s="15">
        <v>2.0833333333333332E-2</v>
      </c>
      <c r="M23" s="15">
        <v>0.5</v>
      </c>
      <c r="N23" s="13" t="s">
        <v>102</v>
      </c>
      <c r="O23" s="15">
        <v>0.6</v>
      </c>
      <c r="P23" s="15">
        <v>0.47152777777777777</v>
      </c>
      <c r="Q23" s="15">
        <v>0.68472222222222223</v>
      </c>
      <c r="R23" s="15">
        <v>0.4597222222222222</v>
      </c>
      <c r="S23" s="15">
        <v>0.99513888888888891</v>
      </c>
      <c r="T23" s="15">
        <v>0.97499999999999998</v>
      </c>
      <c r="U23" s="15">
        <v>0.78541666666666676</v>
      </c>
      <c r="V23" s="15">
        <v>0.84861111111111109</v>
      </c>
      <c r="W23" s="15">
        <v>0.89027777777777783</v>
      </c>
      <c r="X23" s="15">
        <v>0.8125</v>
      </c>
      <c r="Y23" s="15">
        <v>0.72152777777777777</v>
      </c>
      <c r="Z23" s="15">
        <v>0.74722222222222223</v>
      </c>
      <c r="AA23" s="15">
        <v>0.18888888888888888</v>
      </c>
      <c r="AB23" s="15">
        <v>0.93055555555555547</v>
      </c>
      <c r="AC23" s="15">
        <v>8.0555555555555561E-2</v>
      </c>
      <c r="AD23" s="15">
        <v>0.26319444444444445</v>
      </c>
      <c r="AE23" s="15">
        <v>0.1423611111111111</v>
      </c>
      <c r="AF23" s="15">
        <v>0.21805555555555556</v>
      </c>
      <c r="AG23" s="15">
        <v>0.30138888888888887</v>
      </c>
      <c r="AH23" s="15">
        <v>0.34722222222222227</v>
      </c>
      <c r="AI23" s="15">
        <v>0.37777777777777777</v>
      </c>
      <c r="AJ23" s="15">
        <v>0.36458333333333331</v>
      </c>
    </row>
    <row r="24" spans="1:36" x14ac:dyDescent="0.25">
      <c r="A24" s="7">
        <v>22</v>
      </c>
      <c r="B24" s="7"/>
      <c r="C24" s="10" t="s">
        <v>37</v>
      </c>
      <c r="D24" s="1" t="s">
        <v>99</v>
      </c>
      <c r="E24" s="7" t="s">
        <v>86</v>
      </c>
      <c r="F24" s="11">
        <v>5.5555555555555558E-3</v>
      </c>
      <c r="G24" s="11" t="s">
        <v>108</v>
      </c>
      <c r="H24" s="11">
        <v>0.59097222222222223</v>
      </c>
      <c r="I24" s="7">
        <f>24*30+16*10</f>
        <v>880</v>
      </c>
      <c r="J24" s="15">
        <v>0.45694444444444443</v>
      </c>
      <c r="K24" s="15">
        <v>0.42569444444444443</v>
      </c>
      <c r="L24" s="13" t="s">
        <v>30</v>
      </c>
      <c r="M24" s="15">
        <v>0.48194444444444445</v>
      </c>
      <c r="N24" s="13" t="s">
        <v>102</v>
      </c>
      <c r="O24" s="15">
        <v>0.52222222222222225</v>
      </c>
      <c r="P24" s="15">
        <v>0.79999999999999993</v>
      </c>
      <c r="Q24" s="15">
        <v>0.55972222222222223</v>
      </c>
      <c r="R24" s="15">
        <v>0.80972222222222223</v>
      </c>
      <c r="S24" s="15">
        <v>0.68402777777777779</v>
      </c>
      <c r="T24" s="15">
        <v>0.6958333333333333</v>
      </c>
      <c r="U24" s="15">
        <v>0.61111111111111105</v>
      </c>
      <c r="V24" s="15">
        <v>0.66597222222222219</v>
      </c>
      <c r="W24" s="15">
        <v>0.65069444444444446</v>
      </c>
      <c r="X24" s="15">
        <v>0.62569444444444444</v>
      </c>
      <c r="Y24" s="15">
        <v>0.57291666666666663</v>
      </c>
      <c r="Z24" s="15">
        <v>0.58750000000000002</v>
      </c>
      <c r="AA24" s="15">
        <v>0.83472222222222225</v>
      </c>
      <c r="AB24" s="15">
        <v>0.71944444444444444</v>
      </c>
      <c r="AC24" s="15">
        <v>0.77083333333333337</v>
      </c>
      <c r="AD24" s="15">
        <v>0.89930555555555547</v>
      </c>
      <c r="AE24" s="15">
        <v>0.7402777777777777</v>
      </c>
      <c r="AF24" s="13"/>
      <c r="AG24" s="15">
        <v>0.91875000000000007</v>
      </c>
      <c r="AH24" s="15">
        <v>0.94305555555555554</v>
      </c>
      <c r="AI24" s="15">
        <v>0.98055555555555562</v>
      </c>
      <c r="AJ24" s="15">
        <v>0.96388888888888891</v>
      </c>
    </row>
    <row r="25" spans="1:36" x14ac:dyDescent="0.25">
      <c r="A25" s="7">
        <v>23</v>
      </c>
      <c r="B25" s="7"/>
      <c r="C25" s="10" t="s">
        <v>77</v>
      </c>
      <c r="D25" s="7"/>
      <c r="E25" s="7" t="s">
        <v>86</v>
      </c>
      <c r="F25" s="11">
        <v>0.34513888888888888</v>
      </c>
      <c r="G25" s="11"/>
      <c r="H25" s="11">
        <f t="shared" si="2"/>
        <v>0.92847222222222225</v>
      </c>
      <c r="I25" s="7">
        <f>24*30+16*10</f>
        <v>880</v>
      </c>
      <c r="J25" s="15">
        <v>0.65</v>
      </c>
      <c r="K25" s="15">
        <v>0.43194444444444446</v>
      </c>
      <c r="L25" s="15">
        <v>0.4916666666666667</v>
      </c>
      <c r="M25" s="15">
        <v>0.53680555555555554</v>
      </c>
      <c r="N25" s="13" t="s">
        <v>102</v>
      </c>
      <c r="O25" s="15">
        <v>0.62916666666666665</v>
      </c>
      <c r="P25" s="15">
        <v>0.47083333333333338</v>
      </c>
      <c r="Q25" s="15">
        <v>0.5131944444444444</v>
      </c>
      <c r="R25" s="15">
        <v>0.45694444444444443</v>
      </c>
      <c r="S25" s="15">
        <v>0.96180555555555547</v>
      </c>
      <c r="T25" s="15">
        <v>0.9291666666666667</v>
      </c>
      <c r="U25" s="15">
        <v>0.77430555555555547</v>
      </c>
      <c r="V25" s="15">
        <v>0.83333333333333337</v>
      </c>
      <c r="W25" s="15">
        <v>0.85902777777777783</v>
      </c>
      <c r="X25" s="15">
        <v>0.81319444444444444</v>
      </c>
      <c r="Y25" s="15">
        <v>0.70416666666666661</v>
      </c>
      <c r="Z25" s="15">
        <v>0.72986111111111107</v>
      </c>
      <c r="AA25" s="15">
        <v>0.18055555555555555</v>
      </c>
      <c r="AB25" s="15">
        <v>0.88194444444444453</v>
      </c>
      <c r="AC25" s="15">
        <v>1.1111111111111112E-2</v>
      </c>
      <c r="AD25" s="15">
        <v>0.22083333333333333</v>
      </c>
      <c r="AE25" s="15">
        <v>5.0694444444444452E-2</v>
      </c>
      <c r="AF25" s="15">
        <v>0.14652777777777778</v>
      </c>
      <c r="AG25" s="19"/>
      <c r="AH25" s="15">
        <v>0.27361111111111108</v>
      </c>
      <c r="AI25" s="15">
        <v>0.3125</v>
      </c>
      <c r="AJ25" s="15">
        <v>0.25</v>
      </c>
    </row>
    <row r="26" spans="1:36" x14ac:dyDescent="0.25">
      <c r="A26" s="7">
        <v>24</v>
      </c>
      <c r="B26" s="7" t="s">
        <v>101</v>
      </c>
      <c r="C26" s="10" t="s">
        <v>80</v>
      </c>
      <c r="D26" s="7" t="s">
        <v>81</v>
      </c>
      <c r="E26" s="7" t="s">
        <v>92</v>
      </c>
      <c r="F26" s="11">
        <v>0.41041666666666665</v>
      </c>
      <c r="G26" s="11" t="s">
        <v>83</v>
      </c>
      <c r="H26" s="20" t="s">
        <v>89</v>
      </c>
      <c r="I26" s="7">
        <f>23*30+16*10</f>
        <v>850</v>
      </c>
      <c r="J26" s="12">
        <v>0.625</v>
      </c>
      <c r="K26" s="12">
        <v>0.43124999999999997</v>
      </c>
      <c r="L26" s="12">
        <v>0.78472222222222221</v>
      </c>
      <c r="M26" s="12">
        <v>0.51736111111111105</v>
      </c>
      <c r="N26" s="13" t="s">
        <v>102</v>
      </c>
      <c r="O26" s="12">
        <v>0.60277777777777775</v>
      </c>
      <c r="P26" s="12">
        <v>0.4861111111111111</v>
      </c>
      <c r="Q26" s="12">
        <v>0.67013888888888884</v>
      </c>
      <c r="R26" s="12">
        <v>0.46527777777777773</v>
      </c>
      <c r="S26" s="12">
        <v>0.81944444444444453</v>
      </c>
      <c r="T26" s="12">
        <v>6.9444444444444434E-2</v>
      </c>
      <c r="U26" s="12">
        <v>0.85416666666666663</v>
      </c>
      <c r="V26" s="12">
        <v>0.98958333333333337</v>
      </c>
      <c r="W26" s="21" t="s">
        <v>84</v>
      </c>
      <c r="X26" s="12">
        <v>0.88541666666666663</v>
      </c>
      <c r="Y26" s="12">
        <v>0.70486111111111116</v>
      </c>
      <c r="Z26" s="12">
        <v>0.73611111111111116</v>
      </c>
      <c r="AA26" s="12">
        <v>0.25347222222222221</v>
      </c>
      <c r="AB26" s="12">
        <v>0.12847222222222224</v>
      </c>
      <c r="AC26" s="13"/>
      <c r="AD26" s="12">
        <v>0.29166666666666669</v>
      </c>
      <c r="AE26" s="12">
        <v>0.17361111111111113</v>
      </c>
      <c r="AF26" s="12">
        <v>0.21527777777777779</v>
      </c>
      <c r="AG26" s="13"/>
      <c r="AH26" s="12">
        <v>0.35416666666666669</v>
      </c>
      <c r="AI26" s="12">
        <v>0.38541666666666669</v>
      </c>
      <c r="AJ26" s="12">
        <v>0.3298611111111111</v>
      </c>
    </row>
    <row r="27" spans="1:36" x14ac:dyDescent="0.25">
      <c r="A27" s="7">
        <v>25</v>
      </c>
      <c r="B27" s="7"/>
      <c r="C27" s="10" t="s">
        <v>76</v>
      </c>
      <c r="D27" s="7"/>
      <c r="E27" s="7" t="s">
        <v>88</v>
      </c>
      <c r="F27" s="11">
        <v>0.34791666666666665</v>
      </c>
      <c r="G27" s="11" t="s">
        <v>83</v>
      </c>
      <c r="H27" s="11">
        <v>0.95208333333333339</v>
      </c>
      <c r="I27" s="7">
        <f>20*30+16*10</f>
        <v>760</v>
      </c>
      <c r="J27" s="15">
        <v>0.49027777777777781</v>
      </c>
      <c r="K27" s="15">
        <v>0.44444444444444442</v>
      </c>
      <c r="L27" s="15">
        <v>0.67361111111111116</v>
      </c>
      <c r="M27" s="15">
        <v>0.51111111111111118</v>
      </c>
      <c r="N27" s="13" t="s">
        <v>102</v>
      </c>
      <c r="O27" s="15">
        <v>0.59930555555555554</v>
      </c>
      <c r="P27" s="15">
        <v>0.62916666666666665</v>
      </c>
      <c r="Q27" s="15">
        <v>0.70416666666666661</v>
      </c>
      <c r="R27" s="15">
        <v>0.64374999999999993</v>
      </c>
      <c r="S27" s="15">
        <v>0.9868055555555556</v>
      </c>
      <c r="T27" s="15">
        <v>0.95833333333333337</v>
      </c>
      <c r="U27" s="15">
        <v>0.7993055555555556</v>
      </c>
      <c r="V27" s="15">
        <v>0.86388888888888893</v>
      </c>
      <c r="W27" s="17" t="s">
        <v>107</v>
      </c>
      <c r="X27" s="15">
        <v>0.83472222222222225</v>
      </c>
      <c r="Y27" s="15">
        <v>0.72777777777777775</v>
      </c>
      <c r="Z27" s="15">
        <v>0.76111111111111107</v>
      </c>
      <c r="AA27" s="15">
        <v>0.26944444444444443</v>
      </c>
      <c r="AB27" s="15">
        <v>0.12361111111111112</v>
      </c>
      <c r="AC27" s="15">
        <v>5.347222222222222E-2</v>
      </c>
      <c r="AD27" s="13"/>
      <c r="AE27" s="15">
        <v>0.1673611111111111</v>
      </c>
      <c r="AF27" s="15">
        <v>0.22361111111111109</v>
      </c>
      <c r="AG27" s="13"/>
      <c r="AH27" s="13"/>
      <c r="AI27" s="13"/>
      <c r="AJ27" s="13"/>
    </row>
    <row r="28" spans="1:36" x14ac:dyDescent="0.25">
      <c r="A28" s="7">
        <v>26</v>
      </c>
      <c r="B28" s="7"/>
      <c r="C28" s="10" t="s">
        <v>34</v>
      </c>
      <c r="D28" s="1" t="s">
        <v>98</v>
      </c>
      <c r="E28" s="7" t="s">
        <v>85</v>
      </c>
      <c r="F28" s="11">
        <v>0.9604166666666667</v>
      </c>
      <c r="G28" s="11"/>
      <c r="H28" s="11">
        <f>F28-$I$1</f>
        <v>0.54374999999999996</v>
      </c>
      <c r="I28" s="7">
        <f>19*30+16*10</f>
        <v>730</v>
      </c>
      <c r="J28" s="15">
        <v>0.43888888888888888</v>
      </c>
      <c r="K28" s="15">
        <v>0.94236111111111109</v>
      </c>
      <c r="L28" s="15">
        <v>0.55277777777777781</v>
      </c>
      <c r="M28" s="15">
        <v>0.45277777777777778</v>
      </c>
      <c r="N28" s="13" t="s">
        <v>102</v>
      </c>
      <c r="O28" s="15">
        <v>0.5131944444444444</v>
      </c>
      <c r="P28" s="15">
        <v>0.92152777777777783</v>
      </c>
      <c r="Q28" s="15">
        <v>0.5395833333333333</v>
      </c>
      <c r="R28" s="15">
        <v>0.91319444444444453</v>
      </c>
      <c r="S28" s="15">
        <v>0.74583333333333324</v>
      </c>
      <c r="T28" s="15">
        <v>0.76041666666666663</v>
      </c>
      <c r="U28" s="15">
        <v>0.64513888888888882</v>
      </c>
      <c r="V28" s="15">
        <v>0.71805555555555556</v>
      </c>
      <c r="W28" s="15">
        <v>0.69097222222222221</v>
      </c>
      <c r="X28" s="15">
        <v>0.6645833333333333</v>
      </c>
      <c r="Y28" s="15">
        <v>0.60347222222222219</v>
      </c>
      <c r="Z28" s="15">
        <v>0.57986111111111105</v>
      </c>
      <c r="AA28" s="15">
        <v>0.87986111111111109</v>
      </c>
      <c r="AB28" s="15">
        <v>0.79027777777777775</v>
      </c>
      <c r="AC28" s="15">
        <v>0.85625000000000007</v>
      </c>
      <c r="AD28" s="13"/>
      <c r="AE28" s="15">
        <v>0.81666666666666676</v>
      </c>
      <c r="AF28" s="13"/>
      <c r="AG28" s="13"/>
      <c r="AH28" s="13"/>
      <c r="AI28" s="13"/>
      <c r="AJ28" s="13"/>
    </row>
    <row r="29" spans="1:36" x14ac:dyDescent="0.25">
      <c r="A29" s="7">
        <v>27</v>
      </c>
      <c r="B29" s="7"/>
      <c r="C29" s="10" t="s">
        <v>93</v>
      </c>
      <c r="D29" s="7"/>
      <c r="E29" s="7" t="s">
        <v>85</v>
      </c>
      <c r="F29" s="11">
        <v>0.41597222222222219</v>
      </c>
      <c r="G29" s="11"/>
      <c r="H29" s="11">
        <f>F29+$J$1</f>
        <v>0.99930555555555556</v>
      </c>
      <c r="I29" s="7">
        <f>19*30+16*10</f>
        <v>730</v>
      </c>
      <c r="J29" s="15">
        <v>0.45902777777777781</v>
      </c>
      <c r="K29" s="19"/>
      <c r="L29" s="15">
        <v>2.4305555555555556E-2</v>
      </c>
      <c r="M29" s="15">
        <v>0.48194444444444445</v>
      </c>
      <c r="N29" s="13" t="s">
        <v>102</v>
      </c>
      <c r="O29" s="15">
        <v>0.59305555555555556</v>
      </c>
      <c r="P29" s="15">
        <v>8.0555555555555561E-2</v>
      </c>
      <c r="Q29" s="15">
        <v>0.62777777777777777</v>
      </c>
      <c r="R29" s="15">
        <v>0.10625</v>
      </c>
      <c r="S29" s="15">
        <v>0.97430555555555554</v>
      </c>
      <c r="T29" s="15">
        <v>0.92569444444444438</v>
      </c>
      <c r="U29" s="15">
        <v>0.73333333333333339</v>
      </c>
      <c r="V29" s="15">
        <v>0.87222222222222223</v>
      </c>
      <c r="W29" s="15">
        <v>0.81388888888888899</v>
      </c>
      <c r="X29" s="15">
        <v>0.7680555555555556</v>
      </c>
      <c r="Y29" s="15">
        <v>0.65069444444444446</v>
      </c>
      <c r="Z29" s="15">
        <v>0.68194444444444446</v>
      </c>
      <c r="AA29" s="19"/>
      <c r="AB29" s="15">
        <v>0.22291666666666665</v>
      </c>
      <c r="AC29" s="15">
        <v>0.16944444444444443</v>
      </c>
      <c r="AD29" s="15">
        <v>0.37916666666666665</v>
      </c>
      <c r="AE29" s="15">
        <v>0.26180555555555557</v>
      </c>
      <c r="AF29" s="15">
        <v>0.31527777777777777</v>
      </c>
      <c r="AG29" s="13"/>
      <c r="AH29" s="13"/>
      <c r="AI29" s="13"/>
      <c r="AJ29" s="13"/>
    </row>
    <row r="30" spans="1:36" x14ac:dyDescent="0.25">
      <c r="A30" s="7">
        <v>28</v>
      </c>
      <c r="B30" s="7" t="s">
        <v>110</v>
      </c>
      <c r="C30" s="10" t="s">
        <v>65</v>
      </c>
      <c r="D30" s="1" t="s">
        <v>97</v>
      </c>
      <c r="E30" s="7" t="s">
        <v>104</v>
      </c>
      <c r="F30" s="11">
        <v>0.18611111111111112</v>
      </c>
      <c r="G30" s="11"/>
      <c r="H30" s="11">
        <f>F30+$J$1</f>
        <v>0.76944444444444449</v>
      </c>
      <c r="I30" s="7">
        <f>15*30+16*10</f>
        <v>610</v>
      </c>
      <c r="J30" s="15">
        <v>0.4826388888888889</v>
      </c>
      <c r="K30" s="15">
        <v>0.43611111111111112</v>
      </c>
      <c r="L30" s="15">
        <v>2.0833333333333332E-2</v>
      </c>
      <c r="M30" s="15">
        <v>0.50555555555555554</v>
      </c>
      <c r="N30" s="13" t="s">
        <v>102</v>
      </c>
      <c r="O30" s="15">
        <v>0.18611111111111112</v>
      </c>
      <c r="P30" s="15">
        <v>7.9861111111111105E-2</v>
      </c>
      <c r="Q30" s="15">
        <v>0.62847222222222221</v>
      </c>
      <c r="R30" s="15">
        <v>0.10486111111111111</v>
      </c>
      <c r="S30" s="15">
        <v>0.97430555555555554</v>
      </c>
      <c r="T30" s="15">
        <v>0.92361111111111116</v>
      </c>
      <c r="U30" s="15">
        <v>0.72916666666666663</v>
      </c>
      <c r="V30" s="15">
        <v>0.87361111111111101</v>
      </c>
      <c r="W30" s="15">
        <v>0.81319444444444444</v>
      </c>
      <c r="X30" s="15">
        <v>0.76666666666666661</v>
      </c>
      <c r="Y30" s="15">
        <v>0.65138888888888891</v>
      </c>
      <c r="Z30" s="15">
        <v>0.68125000000000002</v>
      </c>
      <c r="AA30" s="13"/>
      <c r="AB30" s="13"/>
      <c r="AC30" s="13"/>
      <c r="AD30" s="13"/>
      <c r="AE30" s="13"/>
      <c r="AF30" s="13"/>
      <c r="AG30" s="13"/>
      <c r="AH30" s="13"/>
      <c r="AI30" s="13"/>
      <c r="AJ30" s="13"/>
    </row>
    <row r="31" spans="1:36" x14ac:dyDescent="0.25">
      <c r="A31" s="7">
        <v>29</v>
      </c>
      <c r="B31" s="7"/>
      <c r="C31" s="10" t="s">
        <v>90</v>
      </c>
      <c r="D31" s="1" t="s">
        <v>100</v>
      </c>
      <c r="E31" s="7" t="s">
        <v>91</v>
      </c>
      <c r="F31" s="22" t="s">
        <v>30</v>
      </c>
      <c r="G31" s="11" t="s">
        <v>108</v>
      </c>
      <c r="H31" s="11"/>
      <c r="I31" s="7">
        <f>12*30+16*10</f>
        <v>520</v>
      </c>
      <c r="J31" s="15">
        <v>0.44861111111111113</v>
      </c>
      <c r="K31" s="19"/>
      <c r="L31" s="15">
        <v>0.67569444444444438</v>
      </c>
      <c r="M31" s="15">
        <v>0.46666666666666662</v>
      </c>
      <c r="N31" s="13" t="s">
        <v>102</v>
      </c>
      <c r="O31" s="13" t="s">
        <v>30</v>
      </c>
      <c r="P31" s="13"/>
      <c r="Q31" s="15">
        <v>0.58750000000000002</v>
      </c>
      <c r="R31" s="19"/>
      <c r="S31" s="15">
        <v>0.71180555555555547</v>
      </c>
      <c r="T31" s="15">
        <v>0.95277777777777783</v>
      </c>
      <c r="U31" s="15">
        <v>0.75277777777777777</v>
      </c>
      <c r="V31" s="15">
        <v>0.82291666666666663</v>
      </c>
      <c r="W31" s="15">
        <v>0.80069444444444438</v>
      </c>
      <c r="X31" s="15">
        <v>0.76666666666666661</v>
      </c>
      <c r="Y31" s="15">
        <v>0.6069444444444444</v>
      </c>
      <c r="Z31" s="15">
        <v>0.63888888888888895</v>
      </c>
      <c r="AA31" s="13"/>
      <c r="AB31" s="13"/>
      <c r="AC31" s="13"/>
      <c r="AD31" s="13"/>
      <c r="AE31" s="13"/>
      <c r="AF31" s="13"/>
      <c r="AG31" s="13"/>
      <c r="AH31" s="13"/>
      <c r="AI31" s="13"/>
      <c r="AJ31" s="13"/>
    </row>
  </sheetData>
  <mergeCells count="1">
    <mergeCell ref="A1:B1"/>
  </mergeCells>
  <pageMargins left="0.31496062992125984" right="0.31496062992125984" top="0.35433070866141736" bottom="0.35433070866141736" header="0.31496062992125984" footer="0.31496062992125984"/>
  <pageSetup paperSize="175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TP100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Tomek</cp:lastModifiedBy>
  <cp:lastPrinted>2016-06-20T19:47:58Z</cp:lastPrinted>
  <dcterms:created xsi:type="dcterms:W3CDTF">2016-06-20T17:44:20Z</dcterms:created>
  <dcterms:modified xsi:type="dcterms:W3CDTF">2016-07-29T12:48:37Z</dcterms:modified>
</cp:coreProperties>
</file>