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15_GRASSOR\"/>
    </mc:Choice>
  </mc:AlternateContent>
  <bookViews>
    <workbookView xWindow="0" yWindow="0" windowWidth="20385" windowHeight="3210"/>
  </bookViews>
  <sheets>
    <sheet name="TR150" sheetId="2" r:id="rId1"/>
  </sheets>
  <calcPr calcId="152511"/>
</workbook>
</file>

<file path=xl/calcChain.xml><?xml version="1.0" encoding="utf-8"?>
<calcChain xmlns="http://schemas.openxmlformats.org/spreadsheetml/2006/main">
  <c r="A4" i="2" l="1"/>
  <c r="A5" i="2"/>
  <c r="A6" i="2" s="1"/>
  <c r="A7" i="2"/>
  <c r="A8" i="2"/>
  <c r="A9" i="2"/>
  <c r="A10" i="2"/>
  <c r="A11" i="2"/>
  <c r="A12" i="2"/>
  <c r="A13" i="2"/>
  <c r="A14" i="2"/>
  <c r="A15" i="2"/>
  <c r="A16" i="2"/>
  <c r="A17" i="2"/>
  <c r="A3" i="2"/>
  <c r="M17" i="2"/>
  <c r="M16" i="2"/>
  <c r="K8" i="2"/>
  <c r="K9" i="2"/>
  <c r="K15" i="2"/>
  <c r="K14" i="2"/>
  <c r="K4" i="2"/>
  <c r="K12" i="2"/>
  <c r="K10" i="2"/>
  <c r="K11" i="2"/>
  <c r="K16" i="2"/>
  <c r="K3" i="2"/>
  <c r="K5" i="2"/>
  <c r="K6" i="2"/>
  <c r="K7" i="2"/>
  <c r="K13" i="2"/>
  <c r="K17" i="2"/>
</calcChain>
</file>

<file path=xl/sharedStrings.xml><?xml version="1.0" encoding="utf-8"?>
<sst xmlns="http://schemas.openxmlformats.org/spreadsheetml/2006/main" count="149" uniqueCount="112">
  <si>
    <t>Czas startu</t>
  </si>
  <si>
    <t>Czas (min)</t>
  </si>
  <si>
    <t>Kara</t>
  </si>
  <si>
    <t>Suma PK</t>
  </si>
  <si>
    <t>Suma pkt.</t>
  </si>
  <si>
    <t>PK1</t>
  </si>
  <si>
    <t>PK2</t>
  </si>
  <si>
    <t>PK3</t>
  </si>
  <si>
    <t>PK4</t>
  </si>
  <si>
    <t>PK5</t>
  </si>
  <si>
    <t>PK6</t>
  </si>
  <si>
    <t>PK7</t>
  </si>
  <si>
    <t>PK8</t>
  </si>
  <si>
    <t>PK9</t>
  </si>
  <si>
    <t>PK10</t>
  </si>
  <si>
    <t>PK11</t>
  </si>
  <si>
    <t>PK12</t>
  </si>
  <si>
    <t>PK13</t>
  </si>
  <si>
    <t>PK14</t>
  </si>
  <si>
    <t>PK15</t>
  </si>
  <si>
    <t>OS1</t>
  </si>
  <si>
    <t>OS2</t>
  </si>
  <si>
    <t>OS3</t>
  </si>
  <si>
    <t>OS4</t>
  </si>
  <si>
    <t>OS5</t>
  </si>
  <si>
    <t>OS6</t>
  </si>
  <si>
    <t>OS7</t>
  </si>
  <si>
    <t>OS8</t>
  </si>
  <si>
    <t>OS9</t>
  </si>
  <si>
    <t>OS10</t>
  </si>
  <si>
    <t>OS11</t>
  </si>
  <si>
    <t>OS12</t>
  </si>
  <si>
    <t>OS13</t>
  </si>
  <si>
    <t>OS14</t>
  </si>
  <si>
    <t>OS15</t>
  </si>
  <si>
    <t>OS16</t>
  </si>
  <si>
    <t>OS17</t>
  </si>
  <si>
    <t>OS18</t>
  </si>
  <si>
    <t>OS19</t>
  </si>
  <si>
    <t>OS20</t>
  </si>
  <si>
    <t>OS21</t>
  </si>
  <si>
    <t>LOP1</t>
  </si>
  <si>
    <t>LOP2</t>
  </si>
  <si>
    <t>LOP3</t>
  </si>
  <si>
    <t>LOP4</t>
  </si>
  <si>
    <t>LOP5</t>
  </si>
  <si>
    <t>LOP6</t>
  </si>
  <si>
    <t>META</t>
  </si>
  <si>
    <t>Krzysztof</t>
  </si>
  <si>
    <t>M</t>
  </si>
  <si>
    <t>Gdynia</t>
  </si>
  <si>
    <t>Szczecin</t>
  </si>
  <si>
    <t>Paweł</t>
  </si>
  <si>
    <t>K</t>
  </si>
  <si>
    <t>Wojciech</t>
  </si>
  <si>
    <t>Meta</t>
  </si>
  <si>
    <t>Kat.</t>
  </si>
  <si>
    <t>Nazwisko</t>
  </si>
  <si>
    <t>Imię</t>
  </si>
  <si>
    <t>Miasto</t>
  </si>
  <si>
    <t>Klub</t>
  </si>
  <si>
    <t>Trasa</t>
  </si>
  <si>
    <t>Nr</t>
  </si>
  <si>
    <t>Waga</t>
  </si>
  <si>
    <t>z</t>
  </si>
  <si>
    <t>TR150</t>
  </si>
  <si>
    <t>Michał</t>
  </si>
  <si>
    <t>Wesołowski</t>
  </si>
  <si>
    <t>Stefan</t>
  </si>
  <si>
    <t>The Walkie Talkies</t>
  </si>
  <si>
    <t>Poździk</t>
  </si>
  <si>
    <t>Radosław</t>
  </si>
  <si>
    <t>Barlinek</t>
  </si>
  <si>
    <t>Barlinecka Grupa Kolarska</t>
  </si>
  <si>
    <t>Sadowski</t>
  </si>
  <si>
    <t>Marek</t>
  </si>
  <si>
    <t>Czaple</t>
  </si>
  <si>
    <t>GR3miasto</t>
  </si>
  <si>
    <t>Mańczak</t>
  </si>
  <si>
    <t>Lumbago</t>
  </si>
  <si>
    <t>Konieczna</t>
  </si>
  <si>
    <t>Krystyna</t>
  </si>
  <si>
    <t>Lipka</t>
  </si>
  <si>
    <t>Grupa Rowerowa Lipka</t>
  </si>
  <si>
    <t>Konieczny</t>
  </si>
  <si>
    <t>Tomasz</t>
  </si>
  <si>
    <t>Rozwadowski</t>
  </si>
  <si>
    <t>Brwinów</t>
  </si>
  <si>
    <t>Rudnicki</t>
  </si>
  <si>
    <t>Mariusz</t>
  </si>
  <si>
    <t>Wołów</t>
  </si>
  <si>
    <t>Orient Express</t>
  </si>
  <si>
    <t>Kowalski</t>
  </si>
  <si>
    <t>Czynszak</t>
  </si>
  <si>
    <t>Krystian</t>
  </si>
  <si>
    <t>Stargard</t>
  </si>
  <si>
    <t>Paszkowski</t>
  </si>
  <si>
    <t>Beszterda</t>
  </si>
  <si>
    <t>Sebastian</t>
  </si>
  <si>
    <t>Koszalin</t>
  </si>
  <si>
    <t>Nietoperze Koszalin</t>
  </si>
  <si>
    <t>Nowacka</t>
  </si>
  <si>
    <t>Elżbieta</t>
  </si>
  <si>
    <t>Walentowski</t>
  </si>
  <si>
    <t>Skierniewice</t>
  </si>
  <si>
    <t>LosMaruderos</t>
  </si>
  <si>
    <t>Sójka</t>
  </si>
  <si>
    <t>Lubin</t>
  </si>
  <si>
    <t>RKS Fiedorek</t>
  </si>
  <si>
    <t>z - zejście z trasy</t>
  </si>
  <si>
    <t>M.</t>
  </si>
  <si>
    <t>Rok 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</si>
</sst>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2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tabSelected="1" workbookViewId="0"/>
  </sheetViews>
  <sheetFormatPr defaultColWidth="27" defaultRowHeight="15" x14ac:dyDescent="0.25"/>
  <cols>
    <col min="1" max="1" width="3.5703125" style="16" bestFit="1" customWidth="1"/>
    <col min="2" max="2" width="4" style="16" bestFit="1" customWidth="1"/>
    <col min="3" max="3" width="6.140625" style="16" bestFit="1" customWidth="1"/>
    <col min="4" max="4" width="4.42578125" style="16" bestFit="1" customWidth="1"/>
    <col min="5" max="5" width="13.140625" style="16" bestFit="1" customWidth="1"/>
    <col min="6" max="6" width="9.5703125" style="16" bestFit="1" customWidth="1"/>
    <col min="7" max="7" width="5" style="16" bestFit="1" customWidth="1"/>
    <col min="8" max="8" width="12.42578125" style="16" bestFit="1" customWidth="1"/>
    <col min="9" max="9" width="8" style="16" customWidth="1"/>
    <col min="10" max="10" width="6.85546875" style="16" customWidth="1"/>
    <col min="11" max="11" width="5.7109375" style="16" bestFit="1" customWidth="1"/>
    <col min="12" max="12" width="4.85546875" style="16" bestFit="1" customWidth="1"/>
    <col min="13" max="13" width="6.140625" style="16" customWidth="1"/>
    <col min="14" max="14" width="5.85546875" style="16" customWidth="1"/>
    <col min="15" max="15" width="6.42578125" style="16" customWidth="1"/>
    <col min="16" max="24" width="4.28515625" style="16" bestFit="1" customWidth="1"/>
    <col min="25" max="30" width="5.28515625" style="16" bestFit="1" customWidth="1"/>
    <col min="31" max="39" width="4.42578125" style="16" bestFit="1" customWidth="1"/>
    <col min="40" max="57" width="5.42578125" style="16" bestFit="1" customWidth="1"/>
    <col min="58" max="58" width="6.140625" style="16" bestFit="1" customWidth="1"/>
    <col min="59" max="137" width="1.85546875" style="16" customWidth="1"/>
    <col min="138" max="16384" width="27" style="16"/>
  </cols>
  <sheetData>
    <row r="1" spans="1:58" ht="30" x14ac:dyDescent="0.25">
      <c r="A1" s="8" t="s">
        <v>110</v>
      </c>
      <c r="B1" s="8" t="s">
        <v>62</v>
      </c>
      <c r="C1" s="8" t="s">
        <v>61</v>
      </c>
      <c r="D1" s="8" t="s">
        <v>56</v>
      </c>
      <c r="E1" s="8" t="s">
        <v>57</v>
      </c>
      <c r="F1" s="8" t="s">
        <v>58</v>
      </c>
      <c r="G1" s="8" t="s">
        <v>111</v>
      </c>
      <c r="H1" s="8" t="s">
        <v>59</v>
      </c>
      <c r="I1" s="8" t="s">
        <v>60</v>
      </c>
      <c r="J1" s="8" t="s">
        <v>0</v>
      </c>
      <c r="K1" s="8" t="s">
        <v>55</v>
      </c>
      <c r="L1" s="8" t="s">
        <v>2</v>
      </c>
      <c r="M1" s="8" t="s">
        <v>4</v>
      </c>
      <c r="N1" s="8" t="s">
        <v>3</v>
      </c>
      <c r="O1" s="8" t="s">
        <v>1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  <c r="Z1" s="8" t="s">
        <v>15</v>
      </c>
      <c r="AA1" s="8" t="s">
        <v>16</v>
      </c>
      <c r="AB1" s="8" t="s">
        <v>17</v>
      </c>
      <c r="AC1" s="8" t="s">
        <v>18</v>
      </c>
      <c r="AD1" s="8" t="s">
        <v>19</v>
      </c>
      <c r="AE1" s="8" t="s">
        <v>20</v>
      </c>
      <c r="AF1" s="8" t="s">
        <v>21</v>
      </c>
      <c r="AG1" s="8" t="s">
        <v>22</v>
      </c>
      <c r="AH1" s="8" t="s">
        <v>23</v>
      </c>
      <c r="AI1" s="8" t="s">
        <v>24</v>
      </c>
      <c r="AJ1" s="8" t="s">
        <v>25</v>
      </c>
      <c r="AK1" s="8" t="s">
        <v>26</v>
      </c>
      <c r="AL1" s="8" t="s">
        <v>27</v>
      </c>
      <c r="AM1" s="8" t="s">
        <v>28</v>
      </c>
      <c r="AN1" s="8" t="s">
        <v>29</v>
      </c>
      <c r="AO1" s="8" t="s">
        <v>30</v>
      </c>
      <c r="AP1" s="8" t="s">
        <v>31</v>
      </c>
      <c r="AQ1" s="8" t="s">
        <v>32</v>
      </c>
      <c r="AR1" s="8" t="s">
        <v>33</v>
      </c>
      <c r="AS1" s="8" t="s">
        <v>34</v>
      </c>
      <c r="AT1" s="8" t="s">
        <v>35</v>
      </c>
      <c r="AU1" s="8" t="s">
        <v>36</v>
      </c>
      <c r="AV1" s="8" t="s">
        <v>37</v>
      </c>
      <c r="AW1" s="8" t="s">
        <v>38</v>
      </c>
      <c r="AX1" s="8" t="s">
        <v>39</v>
      </c>
      <c r="AY1" s="8" t="s">
        <v>40</v>
      </c>
      <c r="AZ1" s="8" t="s">
        <v>41</v>
      </c>
      <c r="BA1" s="8" t="s">
        <v>42</v>
      </c>
      <c r="BB1" s="8" t="s">
        <v>43</v>
      </c>
      <c r="BC1" s="8" t="s">
        <v>44</v>
      </c>
      <c r="BD1" s="8" t="s">
        <v>45</v>
      </c>
      <c r="BE1" s="8" t="s">
        <v>46</v>
      </c>
      <c r="BF1" s="8" t="s">
        <v>47</v>
      </c>
    </row>
    <row r="2" spans="1:58" x14ac:dyDescent="0.25">
      <c r="A2" s="17"/>
      <c r="B2" s="8"/>
      <c r="C2" s="8"/>
      <c r="D2" s="8"/>
      <c r="E2" s="8"/>
      <c r="F2" s="8"/>
      <c r="G2" s="8"/>
      <c r="H2" s="8"/>
      <c r="I2" s="12"/>
      <c r="J2" s="8"/>
      <c r="K2" s="8"/>
      <c r="L2" s="8"/>
      <c r="M2" s="8"/>
      <c r="N2" s="8"/>
      <c r="O2" s="8" t="s">
        <v>63</v>
      </c>
      <c r="P2" s="8">
        <v>30</v>
      </c>
      <c r="Q2" s="8">
        <v>30</v>
      </c>
      <c r="R2" s="8">
        <v>40</v>
      </c>
      <c r="S2" s="8">
        <v>30</v>
      </c>
      <c r="T2" s="8">
        <v>30</v>
      </c>
      <c r="U2" s="8">
        <v>40</v>
      </c>
      <c r="V2" s="8">
        <v>30</v>
      </c>
      <c r="W2" s="8">
        <v>60</v>
      </c>
      <c r="X2" s="8">
        <v>30</v>
      </c>
      <c r="Y2" s="8">
        <v>30</v>
      </c>
      <c r="Z2" s="8">
        <v>40</v>
      </c>
      <c r="AA2" s="8">
        <v>30</v>
      </c>
      <c r="AB2" s="8">
        <v>40</v>
      </c>
      <c r="AC2" s="8">
        <v>30</v>
      </c>
      <c r="AD2" s="8">
        <v>60</v>
      </c>
      <c r="AE2" s="8">
        <v>5</v>
      </c>
      <c r="AF2" s="8">
        <v>5</v>
      </c>
      <c r="AG2" s="8">
        <v>5</v>
      </c>
      <c r="AH2" s="8">
        <v>5</v>
      </c>
      <c r="AI2" s="8">
        <v>5</v>
      </c>
      <c r="AJ2" s="8">
        <v>5</v>
      </c>
      <c r="AK2" s="8">
        <v>5</v>
      </c>
      <c r="AL2" s="8">
        <v>5</v>
      </c>
      <c r="AM2" s="8">
        <v>5</v>
      </c>
      <c r="AN2" s="8">
        <v>5</v>
      </c>
      <c r="AO2" s="8">
        <v>10</v>
      </c>
      <c r="AP2" s="8">
        <v>10</v>
      </c>
      <c r="AQ2" s="8">
        <v>10</v>
      </c>
      <c r="AR2" s="8">
        <v>10</v>
      </c>
      <c r="AS2" s="8">
        <v>10</v>
      </c>
      <c r="AT2" s="8">
        <v>10</v>
      </c>
      <c r="AU2" s="8">
        <v>10</v>
      </c>
      <c r="AV2" s="8">
        <v>10</v>
      </c>
      <c r="AW2" s="8">
        <v>10</v>
      </c>
      <c r="AX2" s="8">
        <v>10</v>
      </c>
      <c r="AY2" s="8">
        <v>10</v>
      </c>
      <c r="AZ2" s="8">
        <v>5</v>
      </c>
      <c r="BA2" s="8">
        <v>5</v>
      </c>
      <c r="BB2" s="8">
        <v>5</v>
      </c>
      <c r="BC2" s="8">
        <v>5</v>
      </c>
      <c r="BD2" s="8">
        <v>5</v>
      </c>
      <c r="BE2" s="8">
        <v>5</v>
      </c>
      <c r="BF2" s="8">
        <v>10</v>
      </c>
    </row>
    <row r="3" spans="1:58" ht="15.75" x14ac:dyDescent="0.25">
      <c r="A3" s="18">
        <f ca="1">IF(M3=M2,IF(N3=N2,IF(O3=O2,A2,CELL("wiersz",A1)),CELL("wiersz",A1)),CELL("wiersz",A1))</f>
        <v>1</v>
      </c>
      <c r="B3" s="13">
        <v>412</v>
      </c>
      <c r="C3" s="5" t="s">
        <v>65</v>
      </c>
      <c r="D3" s="5" t="s">
        <v>49</v>
      </c>
      <c r="E3" s="6" t="s">
        <v>96</v>
      </c>
      <c r="F3" s="6" t="s">
        <v>54</v>
      </c>
      <c r="G3" s="7">
        <v>1978</v>
      </c>
      <c r="H3" s="6" t="s">
        <v>50</v>
      </c>
      <c r="I3" s="10"/>
      <c r="J3" s="15">
        <v>42910.444444444445</v>
      </c>
      <c r="K3" s="15">
        <f t="shared" ref="K3:K17" si="0">BF3</f>
        <v>9.0277777777777776E-2</v>
      </c>
      <c r="L3" s="14">
        <v>30</v>
      </c>
      <c r="M3" s="8">
        <v>610</v>
      </c>
      <c r="N3" s="14">
        <v>35</v>
      </c>
      <c r="O3" s="14">
        <v>930</v>
      </c>
      <c r="P3" s="19">
        <v>5.6944444444444443E-2</v>
      </c>
      <c r="Q3" s="19">
        <v>0.52638888888888891</v>
      </c>
      <c r="R3" s="19">
        <v>0.85138888888888886</v>
      </c>
      <c r="S3" s="19">
        <v>0.81111111111111101</v>
      </c>
      <c r="T3" s="19">
        <v>0.77638888888888891</v>
      </c>
      <c r="U3" s="20"/>
      <c r="V3" s="19">
        <v>0.58611111111111114</v>
      </c>
      <c r="W3" s="19">
        <v>3.472222222222222E-3</v>
      </c>
      <c r="X3" s="19">
        <v>0.7631944444444444</v>
      </c>
      <c r="Y3" s="19">
        <v>0.55486111111111114</v>
      </c>
      <c r="Z3" s="20"/>
      <c r="AA3" s="19">
        <v>0.8833333333333333</v>
      </c>
      <c r="AB3" s="19">
        <v>0.90694444444444444</v>
      </c>
      <c r="AC3" s="19">
        <v>0.56388888888888888</v>
      </c>
      <c r="AD3" s="19">
        <v>0.9590277777777777</v>
      </c>
      <c r="AE3" s="19">
        <v>0.72638888888888886</v>
      </c>
      <c r="AF3" s="19">
        <v>0.7319444444444444</v>
      </c>
      <c r="AG3" s="19">
        <v>0.73055555555555562</v>
      </c>
      <c r="AH3" s="19">
        <v>0.73402777777777783</v>
      </c>
      <c r="AI3" s="19">
        <v>0.70833333333333337</v>
      </c>
      <c r="AJ3" s="19">
        <v>0.72152777777777777</v>
      </c>
      <c r="AK3" s="19">
        <v>0.66666666666666663</v>
      </c>
      <c r="AL3" s="19">
        <v>0.70486111111111116</v>
      </c>
      <c r="AM3" s="19">
        <v>0.67013888888888884</v>
      </c>
      <c r="AN3" s="19">
        <v>0.67708333333333337</v>
      </c>
      <c r="AO3" s="19">
        <v>0.68333333333333324</v>
      </c>
      <c r="AP3" s="19">
        <v>0.59513888888888888</v>
      </c>
      <c r="AQ3" s="19">
        <v>0.65416666666666667</v>
      </c>
      <c r="AR3" s="19">
        <v>0.60833333333333328</v>
      </c>
      <c r="AS3" s="19">
        <v>0.62569444444444444</v>
      </c>
      <c r="AT3" s="19">
        <v>0.64583333333333337</v>
      </c>
      <c r="AU3" s="19">
        <v>0.71458333333333324</v>
      </c>
      <c r="AV3" s="19">
        <v>0.69305555555555554</v>
      </c>
      <c r="AW3" s="19">
        <v>0.61944444444444446</v>
      </c>
      <c r="AX3" s="19">
        <v>0.60069444444444442</v>
      </c>
      <c r="AY3" s="19">
        <v>0.63888888888888895</v>
      </c>
      <c r="AZ3" s="20"/>
      <c r="BA3" s="20"/>
      <c r="BB3" s="20"/>
      <c r="BC3" s="20"/>
      <c r="BD3" s="20"/>
      <c r="BE3" s="20"/>
      <c r="BF3" s="19">
        <v>9.0277777777777776E-2</v>
      </c>
    </row>
    <row r="4" spans="1:58" ht="15.75" x14ac:dyDescent="0.25">
      <c r="A4" s="18">
        <f t="shared" ref="A4:A17" ca="1" si="1">IF(M4=M3,IF(N4=N3,IF(O4=O3,A3,CELL("wiersz",A2)),CELL("wiersz",A2)),CELL("wiersz",A2))</f>
        <v>2</v>
      </c>
      <c r="B4" s="13">
        <v>407</v>
      </c>
      <c r="C4" s="5" t="s">
        <v>65</v>
      </c>
      <c r="D4" s="5" t="s">
        <v>49</v>
      </c>
      <c r="E4" s="6" t="s">
        <v>84</v>
      </c>
      <c r="F4" s="6" t="s">
        <v>85</v>
      </c>
      <c r="G4" s="7">
        <v>1960</v>
      </c>
      <c r="H4" s="6" t="s">
        <v>82</v>
      </c>
      <c r="I4" s="10" t="s">
        <v>83</v>
      </c>
      <c r="J4" s="15">
        <v>42910.444444444445</v>
      </c>
      <c r="K4" s="15">
        <f t="shared" si="0"/>
        <v>0.95277777777777783</v>
      </c>
      <c r="L4" s="14">
        <v>0</v>
      </c>
      <c r="M4" s="8">
        <v>530</v>
      </c>
      <c r="N4" s="14">
        <v>20</v>
      </c>
      <c r="O4" s="14">
        <v>732</v>
      </c>
      <c r="P4" s="19">
        <v>0.47916666666666669</v>
      </c>
      <c r="Q4" s="20"/>
      <c r="R4" s="19">
        <v>0.74444444444444446</v>
      </c>
      <c r="S4" s="19">
        <v>0.77777777777777779</v>
      </c>
      <c r="T4" s="19">
        <v>0.80486111111111114</v>
      </c>
      <c r="U4" s="19">
        <v>0.59722222222222221</v>
      </c>
      <c r="V4" s="19">
        <v>0.86458333333333337</v>
      </c>
      <c r="W4" s="19">
        <v>0.63888888888888895</v>
      </c>
      <c r="X4" s="19">
        <v>0.83194444444444438</v>
      </c>
      <c r="Y4" s="20"/>
      <c r="Z4" s="19">
        <v>0.52083333333333337</v>
      </c>
      <c r="AA4" s="19">
        <v>0.72222222222222221</v>
      </c>
      <c r="AB4" s="19">
        <v>0.65625</v>
      </c>
      <c r="AC4" s="19">
        <v>0.88680555555555562</v>
      </c>
      <c r="AD4" s="19">
        <v>0.67361111111111116</v>
      </c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19">
        <v>0.52569444444444446</v>
      </c>
      <c r="BA4" s="19">
        <v>0.52847222222222223</v>
      </c>
      <c r="BB4" s="19">
        <v>0.53680555555555554</v>
      </c>
      <c r="BC4" s="19">
        <v>0.54513888888888895</v>
      </c>
      <c r="BD4" s="19">
        <v>0.5493055555555556</v>
      </c>
      <c r="BE4" s="19">
        <v>0.55208333333333337</v>
      </c>
      <c r="BF4" s="19">
        <v>0.95277777777777783</v>
      </c>
    </row>
    <row r="5" spans="1:58" ht="15.75" x14ac:dyDescent="0.25">
      <c r="A5" s="18">
        <f t="shared" ca="1" si="1"/>
        <v>3</v>
      </c>
      <c r="B5" s="13">
        <v>413</v>
      </c>
      <c r="C5" s="5" t="s">
        <v>65</v>
      </c>
      <c r="D5" s="5" t="s">
        <v>49</v>
      </c>
      <c r="E5" s="6" t="s">
        <v>97</v>
      </c>
      <c r="F5" s="6" t="s">
        <v>98</v>
      </c>
      <c r="G5" s="7">
        <v>1975</v>
      </c>
      <c r="H5" s="6" t="s">
        <v>99</v>
      </c>
      <c r="I5" s="10" t="s">
        <v>100</v>
      </c>
      <c r="J5" s="15">
        <v>42910.444444444445</v>
      </c>
      <c r="K5" s="15">
        <f t="shared" si="0"/>
        <v>0.1125</v>
      </c>
      <c r="L5" s="14">
        <v>63</v>
      </c>
      <c r="M5" s="8">
        <v>527</v>
      </c>
      <c r="N5" s="14">
        <v>19</v>
      </c>
      <c r="O5" s="14">
        <v>963</v>
      </c>
      <c r="P5" s="19">
        <v>6.9444444444444434E-2</v>
      </c>
      <c r="Q5" s="19">
        <v>0.4826388888888889</v>
      </c>
      <c r="R5" s="19">
        <v>0.75416666666666676</v>
      </c>
      <c r="S5" s="19">
        <v>0.70694444444444438</v>
      </c>
      <c r="T5" s="19">
        <v>0.67361111111111116</v>
      </c>
      <c r="U5" s="19">
        <v>0.95763888888888893</v>
      </c>
      <c r="V5" s="19">
        <v>0.57916666666666672</v>
      </c>
      <c r="W5" s="19">
        <v>0.89722222222222225</v>
      </c>
      <c r="X5" s="19">
        <v>0.65902777777777777</v>
      </c>
      <c r="Y5" s="19">
        <v>0.54236111111111118</v>
      </c>
      <c r="Z5" s="19">
        <v>1.7361111111111112E-2</v>
      </c>
      <c r="AA5" s="19">
        <v>0.77708333333333324</v>
      </c>
      <c r="AB5" s="19">
        <v>0.79861111111111116</v>
      </c>
      <c r="AC5" s="19">
        <v>0.5541666666666667</v>
      </c>
      <c r="AD5" s="19">
        <v>0.83888888888888891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9">
        <v>0.60972222222222217</v>
      </c>
      <c r="AS5" s="19">
        <v>0.63402777777777775</v>
      </c>
      <c r="AT5" s="20"/>
      <c r="AU5" s="20"/>
      <c r="AV5" s="20"/>
      <c r="AW5" s="19">
        <v>0.61736111111111114</v>
      </c>
      <c r="AX5" s="20"/>
      <c r="AY5" s="20"/>
      <c r="AZ5" s="20"/>
      <c r="BA5" s="20"/>
      <c r="BB5" s="20"/>
      <c r="BC5" s="20"/>
      <c r="BD5" s="20"/>
      <c r="BE5" s="20"/>
      <c r="BF5" s="19">
        <v>0.1125</v>
      </c>
    </row>
    <row r="6" spans="1:58" ht="15.75" x14ac:dyDescent="0.25">
      <c r="A6" s="18">
        <f t="shared" ca="1" si="1"/>
        <v>3</v>
      </c>
      <c r="B6" s="13">
        <v>414</v>
      </c>
      <c r="C6" s="5" t="s">
        <v>65</v>
      </c>
      <c r="D6" s="5" t="s">
        <v>53</v>
      </c>
      <c r="E6" s="6" t="s">
        <v>101</v>
      </c>
      <c r="F6" s="6" t="s">
        <v>102</v>
      </c>
      <c r="G6" s="7">
        <v>1976</v>
      </c>
      <c r="H6" s="6" t="s">
        <v>99</v>
      </c>
      <c r="I6" s="10" t="s">
        <v>100</v>
      </c>
      <c r="J6" s="15">
        <v>42910.444444444445</v>
      </c>
      <c r="K6" s="15">
        <f t="shared" si="0"/>
        <v>0.1125</v>
      </c>
      <c r="L6" s="14">
        <v>63</v>
      </c>
      <c r="M6" s="8">
        <v>527</v>
      </c>
      <c r="N6" s="14">
        <v>19</v>
      </c>
      <c r="O6" s="14">
        <v>963</v>
      </c>
      <c r="P6" s="19">
        <v>6.8749999999999992E-2</v>
      </c>
      <c r="Q6" s="19">
        <v>0.48333333333333334</v>
      </c>
      <c r="R6" s="19">
        <v>0.75347222222222221</v>
      </c>
      <c r="S6" s="19">
        <v>0.70624999999999993</v>
      </c>
      <c r="T6" s="19">
        <v>0.67361111111111116</v>
      </c>
      <c r="U6" s="19">
        <v>0.95763888888888893</v>
      </c>
      <c r="V6" s="19">
        <v>0.57916666666666672</v>
      </c>
      <c r="W6" s="19">
        <v>0.89722222222222225</v>
      </c>
      <c r="X6" s="19">
        <v>0.65902777777777777</v>
      </c>
      <c r="Y6" s="19">
        <v>0.54166666666666663</v>
      </c>
      <c r="Z6" s="19">
        <v>1.6666666666666666E-2</v>
      </c>
      <c r="AA6" s="19">
        <v>0.77777777777777779</v>
      </c>
      <c r="AB6" s="19">
        <v>0.79791666666666661</v>
      </c>
      <c r="AC6" s="19">
        <v>0.55486111111111114</v>
      </c>
      <c r="AD6" s="19">
        <v>0.83888888888888891</v>
      </c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">
        <v>0.61041666666666672</v>
      </c>
      <c r="AS6" s="19">
        <v>0.6333333333333333</v>
      </c>
      <c r="AT6" s="20"/>
      <c r="AU6" s="20"/>
      <c r="AV6" s="20"/>
      <c r="AW6" s="19">
        <v>0.61805555555555558</v>
      </c>
      <c r="AX6" s="20"/>
      <c r="AY6" s="20"/>
      <c r="AZ6" s="20"/>
      <c r="BA6" s="20"/>
      <c r="BB6" s="20"/>
      <c r="BC6" s="20"/>
      <c r="BD6" s="20"/>
      <c r="BE6" s="20"/>
      <c r="BF6" s="19">
        <v>0.1125</v>
      </c>
    </row>
    <row r="7" spans="1:58" ht="15.75" x14ac:dyDescent="0.25">
      <c r="A7" s="18">
        <f t="shared" ca="1" si="1"/>
        <v>5</v>
      </c>
      <c r="B7" s="13">
        <v>415</v>
      </c>
      <c r="C7" s="5" t="s">
        <v>65</v>
      </c>
      <c r="D7" s="5" t="s">
        <v>49</v>
      </c>
      <c r="E7" s="6" t="s">
        <v>103</v>
      </c>
      <c r="F7" s="6" t="s">
        <v>71</v>
      </c>
      <c r="G7" s="9">
        <v>1979</v>
      </c>
      <c r="H7" s="6" t="s">
        <v>104</v>
      </c>
      <c r="I7" s="10" t="s">
        <v>105</v>
      </c>
      <c r="J7" s="15">
        <v>42910.444444444445</v>
      </c>
      <c r="K7" s="15">
        <f t="shared" si="0"/>
        <v>0.89513888888888893</v>
      </c>
      <c r="L7" s="14">
        <v>0</v>
      </c>
      <c r="M7" s="8">
        <v>470</v>
      </c>
      <c r="N7" s="14">
        <v>18</v>
      </c>
      <c r="O7" s="14">
        <v>649</v>
      </c>
      <c r="P7" s="19">
        <v>0.47569444444444442</v>
      </c>
      <c r="Q7" s="20"/>
      <c r="R7" s="19">
        <v>0.7402777777777777</v>
      </c>
      <c r="S7" s="19">
        <v>0.77500000000000002</v>
      </c>
      <c r="T7" s="19">
        <v>0.8041666666666667</v>
      </c>
      <c r="U7" s="19">
        <v>0.58958333333333335</v>
      </c>
      <c r="V7" s="20"/>
      <c r="W7" s="19">
        <v>0.63194444444444442</v>
      </c>
      <c r="X7" s="19">
        <v>0.83750000000000002</v>
      </c>
      <c r="Y7" s="20"/>
      <c r="Z7" s="19">
        <v>0.51736111111111105</v>
      </c>
      <c r="AA7" s="19">
        <v>0.71388888888888891</v>
      </c>
      <c r="AB7" s="19">
        <v>0.6958333333333333</v>
      </c>
      <c r="AC7" s="20"/>
      <c r="AD7" s="19">
        <v>0.67361111111111116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9">
        <v>0.52500000000000002</v>
      </c>
      <c r="BA7" s="19">
        <v>0.52847222222222223</v>
      </c>
      <c r="BB7" s="19">
        <v>0.53611111111111109</v>
      </c>
      <c r="BC7" s="19">
        <v>0.5444444444444444</v>
      </c>
      <c r="BD7" s="19">
        <v>0.54861111111111105</v>
      </c>
      <c r="BE7" s="19">
        <v>0.55138888888888882</v>
      </c>
      <c r="BF7" s="19">
        <v>0.89513888888888893</v>
      </c>
    </row>
    <row r="8" spans="1:58" ht="15.75" x14ac:dyDescent="0.25">
      <c r="A8" s="18">
        <f t="shared" ca="1" si="1"/>
        <v>6</v>
      </c>
      <c r="B8" s="13">
        <v>403</v>
      </c>
      <c r="C8" s="5" t="s">
        <v>65</v>
      </c>
      <c r="D8" s="5" t="s">
        <v>49</v>
      </c>
      <c r="E8" s="6" t="s">
        <v>70</v>
      </c>
      <c r="F8" s="6" t="s">
        <v>71</v>
      </c>
      <c r="G8" s="7">
        <v>1978</v>
      </c>
      <c r="H8" s="6" t="s">
        <v>72</v>
      </c>
      <c r="I8" s="10" t="s">
        <v>73</v>
      </c>
      <c r="J8" s="15">
        <v>42910.444444444445</v>
      </c>
      <c r="K8" s="15">
        <f t="shared" si="0"/>
        <v>6.6666666666666666E-2</v>
      </c>
      <c r="L8" s="14">
        <v>0</v>
      </c>
      <c r="M8" s="8">
        <v>450</v>
      </c>
      <c r="N8" s="14">
        <v>31</v>
      </c>
      <c r="O8" s="14">
        <v>896</v>
      </c>
      <c r="P8" s="19">
        <v>0.91180555555555554</v>
      </c>
      <c r="Q8" s="19">
        <v>0.47430555555555554</v>
      </c>
      <c r="R8" s="20"/>
      <c r="S8" s="19">
        <v>0.7909722222222223</v>
      </c>
      <c r="T8" s="19">
        <v>0.81805555555555554</v>
      </c>
      <c r="U8" s="20"/>
      <c r="V8" s="19">
        <v>0.57430555555555551</v>
      </c>
      <c r="W8" s="20"/>
      <c r="X8" s="19">
        <v>0.85</v>
      </c>
      <c r="Y8" s="19">
        <v>0.51180555555555551</v>
      </c>
      <c r="Z8" s="19">
        <v>0.98055555555555562</v>
      </c>
      <c r="AA8" s="20"/>
      <c r="AB8" s="20"/>
      <c r="AC8" s="19">
        <v>0.51944444444444449</v>
      </c>
      <c r="AD8" s="20"/>
      <c r="AE8" s="19">
        <v>0.67222222222222217</v>
      </c>
      <c r="AF8" s="19">
        <v>0.67847222222222225</v>
      </c>
      <c r="AG8" s="19">
        <v>0.67499999999999993</v>
      </c>
      <c r="AH8" s="19">
        <v>0.68055555555555547</v>
      </c>
      <c r="AI8" s="19">
        <v>0.72430555555555554</v>
      </c>
      <c r="AJ8" s="19">
        <v>0.69791666666666663</v>
      </c>
      <c r="AK8" s="19">
        <v>0.66666666666666663</v>
      </c>
      <c r="AL8" s="19">
        <v>0.70138888888888884</v>
      </c>
      <c r="AM8" s="19">
        <v>0.67013888888888884</v>
      </c>
      <c r="AN8" s="19">
        <v>0.69374999999999998</v>
      </c>
      <c r="AO8" s="19">
        <v>0.71458333333333324</v>
      </c>
      <c r="AP8" s="19">
        <v>0.59375</v>
      </c>
      <c r="AQ8" s="19">
        <v>0.64097222222222217</v>
      </c>
      <c r="AR8" s="19">
        <v>0.60833333333333328</v>
      </c>
      <c r="AS8" s="19">
        <v>0.65277777777777779</v>
      </c>
      <c r="AT8" s="19">
        <v>0.6333333333333333</v>
      </c>
      <c r="AU8" s="19">
        <v>0.73958333333333337</v>
      </c>
      <c r="AV8" s="19">
        <v>0.71736111111111101</v>
      </c>
      <c r="AW8" s="19">
        <v>0.61527777777777781</v>
      </c>
      <c r="AX8" s="19">
        <v>0.60138888888888886</v>
      </c>
      <c r="AY8" s="19">
        <v>0.62638888888888888</v>
      </c>
      <c r="AZ8" s="20"/>
      <c r="BA8" s="20"/>
      <c r="BB8" s="20"/>
      <c r="BC8" s="20"/>
      <c r="BD8" s="20"/>
      <c r="BE8" s="20"/>
      <c r="BF8" s="19">
        <v>6.6666666666666666E-2</v>
      </c>
    </row>
    <row r="9" spans="1:58" ht="15.75" x14ac:dyDescent="0.25">
      <c r="A9" s="18">
        <f t="shared" ca="1" si="1"/>
        <v>6</v>
      </c>
      <c r="B9" s="13">
        <v>404</v>
      </c>
      <c r="C9" s="5" t="s">
        <v>65</v>
      </c>
      <c r="D9" s="5" t="s">
        <v>49</v>
      </c>
      <c r="E9" s="6" t="s">
        <v>74</v>
      </c>
      <c r="F9" s="6" t="s">
        <v>75</v>
      </c>
      <c r="G9" s="7">
        <v>1978</v>
      </c>
      <c r="H9" s="6" t="s">
        <v>76</v>
      </c>
      <c r="I9" s="10" t="s">
        <v>77</v>
      </c>
      <c r="J9" s="15">
        <v>42910.444444444445</v>
      </c>
      <c r="K9" s="15">
        <f t="shared" si="0"/>
        <v>6.6666666666666666E-2</v>
      </c>
      <c r="L9" s="14">
        <v>0</v>
      </c>
      <c r="M9" s="8">
        <v>450</v>
      </c>
      <c r="N9" s="14">
        <v>31</v>
      </c>
      <c r="O9" s="14">
        <v>896</v>
      </c>
      <c r="P9" s="19">
        <v>0.91319444444444453</v>
      </c>
      <c r="Q9" s="19">
        <v>0.47569444444444442</v>
      </c>
      <c r="R9" s="20"/>
      <c r="S9" s="19">
        <v>0.78749999999999998</v>
      </c>
      <c r="T9" s="19">
        <v>0.81874999999999998</v>
      </c>
      <c r="U9" s="20"/>
      <c r="V9" s="19">
        <v>0.57430555555555551</v>
      </c>
      <c r="W9" s="20"/>
      <c r="X9" s="19">
        <v>0.85</v>
      </c>
      <c r="Y9" s="19">
        <v>0.52013888888888882</v>
      </c>
      <c r="Z9" s="19">
        <v>0.98125000000000007</v>
      </c>
      <c r="AA9" s="20"/>
      <c r="AB9" s="20"/>
      <c r="AC9" s="19">
        <v>0.52013888888888882</v>
      </c>
      <c r="AD9" s="20"/>
      <c r="AE9" s="19">
        <v>0.67291666666666661</v>
      </c>
      <c r="AF9" s="19">
        <v>0.68263888888888891</v>
      </c>
      <c r="AG9" s="19">
        <v>0.68263888888888891</v>
      </c>
      <c r="AH9" s="19">
        <v>0.68263888888888891</v>
      </c>
      <c r="AI9" s="19">
        <v>0.72499999999999998</v>
      </c>
      <c r="AJ9" s="19">
        <v>0.69861111111111107</v>
      </c>
      <c r="AK9" s="19">
        <v>0.66736111111111107</v>
      </c>
      <c r="AL9" s="19">
        <v>0.70347222222222217</v>
      </c>
      <c r="AM9" s="19">
        <v>0.67013888888888884</v>
      </c>
      <c r="AN9" s="19">
        <v>0.69305555555555554</v>
      </c>
      <c r="AO9" s="19">
        <v>0.71458333333333324</v>
      </c>
      <c r="AP9" s="19">
        <v>0.59166666666666667</v>
      </c>
      <c r="AQ9" s="19">
        <v>0.64097222222222217</v>
      </c>
      <c r="AR9" s="19">
        <v>0.61458333333333337</v>
      </c>
      <c r="AS9" s="19">
        <v>0.65347222222222223</v>
      </c>
      <c r="AT9" s="19">
        <v>0.65347222222222223</v>
      </c>
      <c r="AU9" s="19">
        <v>0.7402777777777777</v>
      </c>
      <c r="AV9" s="19">
        <v>0.71875</v>
      </c>
      <c r="AW9" s="19">
        <v>0.61597222222222225</v>
      </c>
      <c r="AX9" s="19">
        <v>0.60138888888888886</v>
      </c>
      <c r="AY9" s="19">
        <v>0.62708333333333333</v>
      </c>
      <c r="AZ9" s="20"/>
      <c r="BA9" s="20"/>
      <c r="BB9" s="20"/>
      <c r="BC9" s="20"/>
      <c r="BD9" s="20"/>
      <c r="BE9" s="20"/>
      <c r="BF9" s="19">
        <v>6.6666666666666666E-2</v>
      </c>
    </row>
    <row r="10" spans="1:58" ht="15.75" x14ac:dyDescent="0.25">
      <c r="A10" s="18">
        <f t="shared" ca="1" si="1"/>
        <v>8</v>
      </c>
      <c r="B10" s="13">
        <v>409</v>
      </c>
      <c r="C10" s="5" t="s">
        <v>65</v>
      </c>
      <c r="D10" s="5" t="s">
        <v>49</v>
      </c>
      <c r="E10" s="6" t="s">
        <v>88</v>
      </c>
      <c r="F10" s="6" t="s">
        <v>89</v>
      </c>
      <c r="G10" s="7">
        <v>1966</v>
      </c>
      <c r="H10" s="6" t="s">
        <v>90</v>
      </c>
      <c r="I10" s="10" t="s">
        <v>91</v>
      </c>
      <c r="J10" s="15">
        <v>42910.444444444445</v>
      </c>
      <c r="K10" s="15">
        <f t="shared" si="0"/>
        <v>3.888888888888889E-2</v>
      </c>
      <c r="L10" s="14">
        <v>0</v>
      </c>
      <c r="M10" s="8">
        <v>445</v>
      </c>
      <c r="N10" s="14">
        <v>30</v>
      </c>
      <c r="O10" s="14">
        <v>856</v>
      </c>
      <c r="P10" s="19">
        <v>0.99861111111111101</v>
      </c>
      <c r="Q10" s="19">
        <v>0.47430555555555554</v>
      </c>
      <c r="R10" s="19">
        <v>0.9604166666666667</v>
      </c>
      <c r="S10" s="19">
        <v>0.88402777777777775</v>
      </c>
      <c r="T10" s="19">
        <v>0.8520833333333333</v>
      </c>
      <c r="U10" s="20"/>
      <c r="V10" s="19">
        <v>0.54097222222222219</v>
      </c>
      <c r="W10" s="20"/>
      <c r="X10" s="19">
        <v>0.83888888888888891</v>
      </c>
      <c r="Y10" s="19">
        <v>0.51041666666666663</v>
      </c>
      <c r="Z10" s="20"/>
      <c r="AA10" s="20"/>
      <c r="AB10" s="20"/>
      <c r="AC10" s="19">
        <v>0.5180555555555556</v>
      </c>
      <c r="AD10" s="20"/>
      <c r="AE10" s="19">
        <v>0.67222222222222217</v>
      </c>
      <c r="AF10" s="19">
        <v>0.6791666666666667</v>
      </c>
      <c r="AG10" s="19">
        <v>0.67499999999999993</v>
      </c>
      <c r="AH10" s="19">
        <v>0.68125000000000002</v>
      </c>
      <c r="AI10" s="20"/>
      <c r="AJ10" s="19">
        <v>0.69374999999999998</v>
      </c>
      <c r="AK10" s="19">
        <v>0.66736111111111107</v>
      </c>
      <c r="AL10" s="19">
        <v>0.70138888888888884</v>
      </c>
      <c r="AM10" s="19">
        <v>0.6694444444444444</v>
      </c>
      <c r="AN10" s="19">
        <v>0.69166666666666676</v>
      </c>
      <c r="AO10" s="19">
        <v>0.73055555555555562</v>
      </c>
      <c r="AP10" s="19">
        <v>0.55486111111111114</v>
      </c>
      <c r="AQ10" s="19">
        <v>0.59166666666666667</v>
      </c>
      <c r="AR10" s="19">
        <v>0.62152777777777779</v>
      </c>
      <c r="AS10" s="19">
        <v>0.64513888888888882</v>
      </c>
      <c r="AT10" s="19">
        <v>0.60555555555555551</v>
      </c>
      <c r="AU10" s="19">
        <v>0.72013888888888899</v>
      </c>
      <c r="AV10" s="19">
        <v>0.7270833333333333</v>
      </c>
      <c r="AW10" s="19">
        <v>0.62986111111111109</v>
      </c>
      <c r="AX10" s="19">
        <v>0.56319444444444444</v>
      </c>
      <c r="AY10" s="19">
        <v>0.57916666666666672</v>
      </c>
      <c r="AZ10" s="20"/>
      <c r="BA10" s="20"/>
      <c r="BB10" s="20"/>
      <c r="BC10" s="20"/>
      <c r="BD10" s="20"/>
      <c r="BE10" s="20"/>
      <c r="BF10" s="19">
        <v>3.888888888888889E-2</v>
      </c>
    </row>
    <row r="11" spans="1:58" ht="15.75" x14ac:dyDescent="0.25">
      <c r="A11" s="18">
        <f t="shared" ca="1" si="1"/>
        <v>8</v>
      </c>
      <c r="B11" s="13">
        <v>410</v>
      </c>
      <c r="C11" s="5" t="s">
        <v>65</v>
      </c>
      <c r="D11" s="5" t="s">
        <v>49</v>
      </c>
      <c r="E11" s="6" t="s">
        <v>92</v>
      </c>
      <c r="F11" s="6" t="s">
        <v>48</v>
      </c>
      <c r="G11" s="7">
        <v>1963</v>
      </c>
      <c r="H11" s="6" t="s">
        <v>90</v>
      </c>
      <c r="I11" s="10" t="s">
        <v>91</v>
      </c>
      <c r="J11" s="15">
        <v>42910.444444444445</v>
      </c>
      <c r="K11" s="15">
        <f t="shared" si="0"/>
        <v>3.888888888888889E-2</v>
      </c>
      <c r="L11" s="14">
        <v>0</v>
      </c>
      <c r="M11" s="8">
        <v>445</v>
      </c>
      <c r="N11" s="14">
        <v>30</v>
      </c>
      <c r="O11" s="14">
        <v>856</v>
      </c>
      <c r="P11" s="19">
        <v>0.99791666666666667</v>
      </c>
      <c r="Q11" s="19">
        <v>0.47500000000000003</v>
      </c>
      <c r="R11" s="19">
        <v>0.9604166666666667</v>
      </c>
      <c r="S11" s="19">
        <v>0.8847222222222223</v>
      </c>
      <c r="T11" s="19">
        <v>0.8520833333333333</v>
      </c>
      <c r="U11" s="20"/>
      <c r="V11" s="19">
        <v>0.54097222222222219</v>
      </c>
      <c r="W11" s="20"/>
      <c r="X11" s="19">
        <v>0.83958333333333324</v>
      </c>
      <c r="Y11" s="19">
        <v>0.51041666666666663</v>
      </c>
      <c r="Z11" s="20"/>
      <c r="AA11" s="20"/>
      <c r="AB11" s="20"/>
      <c r="AC11" s="19">
        <v>0.51874999999999993</v>
      </c>
      <c r="AD11" s="20"/>
      <c r="AE11" s="19">
        <v>0.67222222222222217</v>
      </c>
      <c r="AF11" s="19">
        <v>0.6791666666666667</v>
      </c>
      <c r="AG11" s="19">
        <v>0.67499999999999993</v>
      </c>
      <c r="AH11" s="19">
        <v>0.68055555555555547</v>
      </c>
      <c r="AI11" s="20"/>
      <c r="AJ11" s="19">
        <v>0.69444444444444453</v>
      </c>
      <c r="AK11" s="19">
        <v>0.66736111111111107</v>
      </c>
      <c r="AL11" s="19">
        <v>0.70138888888888884</v>
      </c>
      <c r="AM11" s="19">
        <v>0.6694444444444444</v>
      </c>
      <c r="AN11" s="19">
        <v>0.69166666666666676</v>
      </c>
      <c r="AO11" s="19">
        <v>0.73055555555555562</v>
      </c>
      <c r="AP11" s="19">
        <v>0.55486111111111114</v>
      </c>
      <c r="AQ11" s="19">
        <v>0.59166666666666667</v>
      </c>
      <c r="AR11" s="19">
        <v>0.62152777777777779</v>
      </c>
      <c r="AS11" s="19">
        <v>0.64513888888888882</v>
      </c>
      <c r="AT11" s="19">
        <v>0.60555555555555551</v>
      </c>
      <c r="AU11" s="19">
        <v>0.72013888888888899</v>
      </c>
      <c r="AV11" s="19">
        <v>0.7270833333333333</v>
      </c>
      <c r="AW11" s="19">
        <v>0.62986111111111109</v>
      </c>
      <c r="AX11" s="19">
        <v>0.56319444444444444</v>
      </c>
      <c r="AY11" s="19">
        <v>0.57916666666666672</v>
      </c>
      <c r="AZ11" s="20"/>
      <c r="BA11" s="20"/>
      <c r="BB11" s="20"/>
      <c r="BC11" s="20"/>
      <c r="BD11" s="20"/>
      <c r="BE11" s="20"/>
      <c r="BF11" s="19">
        <v>3.888888888888889E-2</v>
      </c>
    </row>
    <row r="12" spans="1:58" ht="15.75" x14ac:dyDescent="0.25">
      <c r="A12" s="18">
        <f t="shared" ca="1" si="1"/>
        <v>10</v>
      </c>
      <c r="B12" s="13">
        <v>408</v>
      </c>
      <c r="C12" s="5" t="s">
        <v>65</v>
      </c>
      <c r="D12" s="5" t="s">
        <v>49</v>
      </c>
      <c r="E12" s="6" t="s">
        <v>86</v>
      </c>
      <c r="F12" s="6" t="s">
        <v>52</v>
      </c>
      <c r="G12" s="7">
        <v>1968</v>
      </c>
      <c r="H12" s="6" t="s">
        <v>87</v>
      </c>
      <c r="I12" s="10"/>
      <c r="J12" s="15">
        <v>42910.444444444445</v>
      </c>
      <c r="K12" s="15">
        <f t="shared" si="0"/>
        <v>7.6388888888888895E-2</v>
      </c>
      <c r="L12" s="14">
        <v>10</v>
      </c>
      <c r="M12" s="8">
        <v>410</v>
      </c>
      <c r="N12" s="14">
        <v>28</v>
      </c>
      <c r="O12" s="14">
        <v>910</v>
      </c>
      <c r="P12" s="20"/>
      <c r="Q12" s="19">
        <v>0.51527777777777783</v>
      </c>
      <c r="R12" s="20"/>
      <c r="S12" s="19">
        <v>0.85</v>
      </c>
      <c r="T12" s="19">
        <v>0.82916666666666661</v>
      </c>
      <c r="U12" s="20"/>
      <c r="V12" s="19">
        <v>0.61111111111111105</v>
      </c>
      <c r="W12" s="20"/>
      <c r="X12" s="19">
        <v>0.8041666666666667</v>
      </c>
      <c r="Y12" s="19">
        <v>0.54861111111111105</v>
      </c>
      <c r="Z12" s="20"/>
      <c r="AA12" s="19">
        <v>0.90486111111111101</v>
      </c>
      <c r="AB12" s="19">
        <v>0.93611111111111101</v>
      </c>
      <c r="AC12" s="19">
        <v>0.57777777777777783</v>
      </c>
      <c r="AD12" s="20"/>
      <c r="AE12" s="19">
        <v>0.73749999999999993</v>
      </c>
      <c r="AF12" s="19">
        <v>0.7416666666666667</v>
      </c>
      <c r="AG12" s="19">
        <v>0.74444444444444446</v>
      </c>
      <c r="AH12" s="19">
        <v>0.74513888888888891</v>
      </c>
      <c r="AI12" s="19">
        <v>0.71180555555555547</v>
      </c>
      <c r="AJ12" s="19">
        <v>0.73125000000000007</v>
      </c>
      <c r="AK12" s="19">
        <v>0.68819444444444444</v>
      </c>
      <c r="AL12" s="19">
        <v>0.71805555555555556</v>
      </c>
      <c r="AM12" s="19">
        <v>0.75624999999999998</v>
      </c>
      <c r="AN12" s="19">
        <v>0.6972222222222223</v>
      </c>
      <c r="AO12" s="19">
        <v>0.7006944444444444</v>
      </c>
      <c r="AP12" s="19">
        <v>0.62916666666666665</v>
      </c>
      <c r="AQ12" s="20"/>
      <c r="AR12" s="19">
        <v>0.64583333333333337</v>
      </c>
      <c r="AS12" s="19">
        <v>0.67291666666666661</v>
      </c>
      <c r="AT12" s="20"/>
      <c r="AU12" s="19">
        <v>0.72430555555555554</v>
      </c>
      <c r="AV12" s="19">
        <v>0.70486111111111116</v>
      </c>
      <c r="AW12" s="19">
        <v>0.65416666666666667</v>
      </c>
      <c r="AX12" s="19">
        <v>0.63541666666666663</v>
      </c>
      <c r="AY12" s="20"/>
      <c r="AZ12" s="20"/>
      <c r="BA12" s="20"/>
      <c r="BB12" s="20"/>
      <c r="BC12" s="20"/>
      <c r="BD12" s="20"/>
      <c r="BE12" s="20"/>
      <c r="BF12" s="19">
        <v>7.6388888888888895E-2</v>
      </c>
    </row>
    <row r="13" spans="1:58" ht="15.75" x14ac:dyDescent="0.25">
      <c r="A13" s="18">
        <f t="shared" ca="1" si="1"/>
        <v>11</v>
      </c>
      <c r="B13" s="13">
        <v>418</v>
      </c>
      <c r="C13" s="5" t="s">
        <v>65</v>
      </c>
      <c r="D13" s="5" t="s">
        <v>49</v>
      </c>
      <c r="E13" s="6" t="s">
        <v>106</v>
      </c>
      <c r="F13" s="6" t="s">
        <v>85</v>
      </c>
      <c r="G13" s="9">
        <v>1963</v>
      </c>
      <c r="H13" s="6" t="s">
        <v>107</v>
      </c>
      <c r="I13" s="10" t="s">
        <v>108</v>
      </c>
      <c r="J13" s="15">
        <v>42910.444444444445</v>
      </c>
      <c r="K13" s="15">
        <f t="shared" si="0"/>
        <v>6.8749999999999992E-2</v>
      </c>
      <c r="L13" s="14">
        <v>0</v>
      </c>
      <c r="M13" s="8">
        <v>380</v>
      </c>
      <c r="N13" s="14">
        <v>29</v>
      </c>
      <c r="O13" s="14">
        <v>900</v>
      </c>
      <c r="P13" s="20"/>
      <c r="Q13" s="19">
        <v>0.47291666666666665</v>
      </c>
      <c r="R13" s="20"/>
      <c r="S13" s="19">
        <v>0.98333333333333339</v>
      </c>
      <c r="T13" s="19">
        <v>0.85555555555555562</v>
      </c>
      <c r="U13" s="20"/>
      <c r="V13" s="19">
        <v>0.55763888888888891</v>
      </c>
      <c r="W13" s="20"/>
      <c r="X13" s="19">
        <v>0.93958333333333333</v>
      </c>
      <c r="Y13" s="19">
        <v>0.5180555555555556</v>
      </c>
      <c r="Z13" s="20"/>
      <c r="AA13" s="20"/>
      <c r="AB13" s="20"/>
      <c r="AC13" s="19">
        <v>0.53333333333333333</v>
      </c>
      <c r="AD13" s="20"/>
      <c r="AE13" s="19">
        <v>0.69861111111111107</v>
      </c>
      <c r="AF13" s="19">
        <v>0.70138888888888884</v>
      </c>
      <c r="AG13" s="19">
        <v>0.70416666666666661</v>
      </c>
      <c r="AH13" s="19">
        <v>0.7055555555555556</v>
      </c>
      <c r="AI13" s="19">
        <v>0.78055555555555556</v>
      </c>
      <c r="AJ13" s="19">
        <v>0.7319444444444444</v>
      </c>
      <c r="AK13" s="19">
        <v>0.69027777777777777</v>
      </c>
      <c r="AL13" s="19">
        <v>0.76736111111111116</v>
      </c>
      <c r="AM13" s="19">
        <v>0.69305555555555554</v>
      </c>
      <c r="AN13" s="19">
        <v>0.72916666666666663</v>
      </c>
      <c r="AO13" s="19">
        <v>0.75277777777777777</v>
      </c>
      <c r="AP13" s="19">
        <v>0.58194444444444449</v>
      </c>
      <c r="AQ13" s="19">
        <v>0.62291666666666667</v>
      </c>
      <c r="AR13" s="19">
        <v>0.59861111111111109</v>
      </c>
      <c r="AS13" s="19">
        <v>0.65694444444444444</v>
      </c>
      <c r="AT13" s="19">
        <v>0.63750000000000007</v>
      </c>
      <c r="AU13" s="19">
        <v>0.77222222222222225</v>
      </c>
      <c r="AV13" s="19">
        <v>0.75694444444444453</v>
      </c>
      <c r="AW13" s="19">
        <v>0.64861111111111114</v>
      </c>
      <c r="AX13" s="19">
        <v>0.58819444444444446</v>
      </c>
      <c r="AY13" s="19">
        <v>0.6069444444444444</v>
      </c>
      <c r="AZ13" s="20"/>
      <c r="BA13" s="20"/>
      <c r="BB13" s="20"/>
      <c r="BC13" s="20"/>
      <c r="BD13" s="20"/>
      <c r="BE13" s="20"/>
      <c r="BF13" s="19">
        <v>6.8749999999999992E-2</v>
      </c>
    </row>
    <row r="14" spans="1:58" ht="15.75" x14ac:dyDescent="0.25">
      <c r="A14" s="18">
        <f t="shared" ca="1" si="1"/>
        <v>12</v>
      </c>
      <c r="B14" s="13">
        <v>406</v>
      </c>
      <c r="C14" s="5" t="s">
        <v>65</v>
      </c>
      <c r="D14" s="5" t="s">
        <v>53</v>
      </c>
      <c r="E14" s="6" t="s">
        <v>80</v>
      </c>
      <c r="F14" s="6" t="s">
        <v>81</v>
      </c>
      <c r="G14" s="7">
        <v>1959</v>
      </c>
      <c r="H14" s="6" t="s">
        <v>82</v>
      </c>
      <c r="I14" s="10" t="s">
        <v>83</v>
      </c>
      <c r="J14" s="15">
        <v>42910.444444444445</v>
      </c>
      <c r="K14" s="15">
        <f t="shared" si="0"/>
        <v>0.96250000000000002</v>
      </c>
      <c r="L14" s="14">
        <v>0</v>
      </c>
      <c r="M14" s="8">
        <v>310</v>
      </c>
      <c r="N14" s="14">
        <v>8</v>
      </c>
      <c r="O14" s="14">
        <v>746</v>
      </c>
      <c r="P14" s="19">
        <v>0.90347222222222223</v>
      </c>
      <c r="Q14" s="20"/>
      <c r="R14" s="19">
        <v>0.4993055555555555</v>
      </c>
      <c r="S14" s="20"/>
      <c r="T14" s="20"/>
      <c r="U14" s="19">
        <v>0.73611111111111116</v>
      </c>
      <c r="V14" s="20"/>
      <c r="W14" s="19">
        <v>0.68472222222222223</v>
      </c>
      <c r="X14" s="20"/>
      <c r="Y14" s="20"/>
      <c r="Z14" s="20"/>
      <c r="AA14" s="19">
        <v>0.52916666666666667</v>
      </c>
      <c r="AB14" s="19">
        <v>0.55555555555555558</v>
      </c>
      <c r="AC14" s="20"/>
      <c r="AD14" s="19">
        <v>0.60902777777777783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19">
        <v>0.96250000000000002</v>
      </c>
    </row>
    <row r="15" spans="1:58" ht="15.75" x14ac:dyDescent="0.25">
      <c r="A15" s="18">
        <f t="shared" ca="1" si="1"/>
        <v>13</v>
      </c>
      <c r="B15" s="13">
        <v>405</v>
      </c>
      <c r="C15" s="5" t="s">
        <v>65</v>
      </c>
      <c r="D15" s="5" t="s">
        <v>49</v>
      </c>
      <c r="E15" s="6" t="s">
        <v>78</v>
      </c>
      <c r="F15" s="6" t="s">
        <v>66</v>
      </c>
      <c r="G15" s="7">
        <v>1980</v>
      </c>
      <c r="H15" s="6" t="s">
        <v>51</v>
      </c>
      <c r="I15" s="10" t="s">
        <v>79</v>
      </c>
      <c r="J15" s="15">
        <v>42910.444444444445</v>
      </c>
      <c r="K15" s="15">
        <f t="shared" si="0"/>
        <v>0.99791666666666667</v>
      </c>
      <c r="L15" s="14">
        <v>0</v>
      </c>
      <c r="M15" s="8">
        <v>230</v>
      </c>
      <c r="N15" s="14">
        <v>19</v>
      </c>
      <c r="O15" s="14">
        <v>797</v>
      </c>
      <c r="P15" s="20"/>
      <c r="Q15" s="19">
        <v>0.48958333333333331</v>
      </c>
      <c r="R15" s="20"/>
      <c r="S15" s="20"/>
      <c r="T15" s="20"/>
      <c r="U15" s="20"/>
      <c r="V15" s="19">
        <v>0.64583333333333337</v>
      </c>
      <c r="W15" s="20"/>
      <c r="X15" s="20"/>
      <c r="Y15" s="19">
        <v>0.54791666666666672</v>
      </c>
      <c r="Z15" s="20"/>
      <c r="AA15" s="20"/>
      <c r="AB15" s="20"/>
      <c r="AC15" s="19">
        <v>0.6020833333333333</v>
      </c>
      <c r="AD15" s="20"/>
      <c r="AE15" s="20"/>
      <c r="AF15" s="19">
        <v>0.78055555555555556</v>
      </c>
      <c r="AG15" s="19">
        <v>0.78125</v>
      </c>
      <c r="AH15" s="19">
        <v>0.78263888888888899</v>
      </c>
      <c r="AI15" s="19">
        <v>0.82777777777777783</v>
      </c>
      <c r="AJ15" s="19">
        <v>0.80972222222222223</v>
      </c>
      <c r="AK15" s="19">
        <v>0.76874999999999993</v>
      </c>
      <c r="AL15" s="19">
        <v>0.8222222222222223</v>
      </c>
      <c r="AM15" s="19">
        <v>0.77083333333333337</v>
      </c>
      <c r="AN15" s="20"/>
      <c r="AO15" s="19">
        <v>0.85</v>
      </c>
      <c r="AP15" s="20"/>
      <c r="AQ15" s="19">
        <v>0.70833333333333337</v>
      </c>
      <c r="AR15" s="20"/>
      <c r="AS15" s="19">
        <v>0.90416666666666667</v>
      </c>
      <c r="AT15" s="19">
        <v>0.70208333333333339</v>
      </c>
      <c r="AU15" s="20"/>
      <c r="AV15" s="20"/>
      <c r="AW15" s="19">
        <v>0.91805555555555562</v>
      </c>
      <c r="AX15" s="20"/>
      <c r="AY15" s="19">
        <v>0.67152777777777783</v>
      </c>
      <c r="AZ15" s="20"/>
      <c r="BA15" s="20"/>
      <c r="BB15" s="20"/>
      <c r="BC15" s="20"/>
      <c r="BD15" s="20"/>
      <c r="BE15" s="20"/>
      <c r="BF15" s="19">
        <v>0.99791666666666667</v>
      </c>
    </row>
    <row r="16" spans="1:58" ht="15.75" x14ac:dyDescent="0.25">
      <c r="A16" s="18">
        <f t="shared" ca="1" si="1"/>
        <v>14</v>
      </c>
      <c r="B16" s="13">
        <v>411</v>
      </c>
      <c r="C16" s="5" t="s">
        <v>65</v>
      </c>
      <c r="D16" s="5" t="s">
        <v>49</v>
      </c>
      <c r="E16" s="6" t="s">
        <v>93</v>
      </c>
      <c r="F16" s="6" t="s">
        <v>94</v>
      </c>
      <c r="G16" s="7">
        <v>1979</v>
      </c>
      <c r="H16" s="6" t="s">
        <v>95</v>
      </c>
      <c r="I16" s="10"/>
      <c r="J16" s="15">
        <v>42910.444444444445</v>
      </c>
      <c r="K16" s="15" t="str">
        <f t="shared" si="0"/>
        <v>z</v>
      </c>
      <c r="L16" s="14">
        <v>0</v>
      </c>
      <c r="M16" s="8">
        <f>170/2</f>
        <v>85</v>
      </c>
      <c r="N16" s="14">
        <v>4</v>
      </c>
      <c r="O16" s="14">
        <v>366</v>
      </c>
      <c r="P16" s="19">
        <v>0.48055555555555557</v>
      </c>
      <c r="Q16" s="20"/>
      <c r="R16" s="19">
        <v>0.53888888888888886</v>
      </c>
      <c r="S16" s="20"/>
      <c r="T16" s="20"/>
      <c r="U16" s="20"/>
      <c r="V16" s="20"/>
      <c r="W16" s="19">
        <v>0.6118055555555556</v>
      </c>
      <c r="X16" s="20"/>
      <c r="Y16" s="20"/>
      <c r="Z16" s="20"/>
      <c r="AA16" s="20"/>
      <c r="AB16" s="19">
        <v>0.69791666666666663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 t="s">
        <v>64</v>
      </c>
    </row>
    <row r="17" spans="1:58" ht="15.75" x14ac:dyDescent="0.25">
      <c r="A17" s="18">
        <f t="shared" ca="1" si="1"/>
        <v>15</v>
      </c>
      <c r="B17" s="13">
        <v>402</v>
      </c>
      <c r="C17" s="5" t="s">
        <v>65</v>
      </c>
      <c r="D17" s="5" t="s">
        <v>49</v>
      </c>
      <c r="E17" s="6" t="s">
        <v>67</v>
      </c>
      <c r="F17" s="6" t="s">
        <v>68</v>
      </c>
      <c r="G17" s="7">
        <v>1989</v>
      </c>
      <c r="H17" s="6" t="s">
        <v>51</v>
      </c>
      <c r="I17" s="10" t="s">
        <v>69</v>
      </c>
      <c r="J17" s="15">
        <v>42910.444444444445</v>
      </c>
      <c r="K17" s="15" t="str">
        <f t="shared" si="0"/>
        <v>z</v>
      </c>
      <c r="L17" s="14">
        <v>0</v>
      </c>
      <c r="M17" s="8">
        <f>150/2</f>
        <v>75</v>
      </c>
      <c r="N17" s="14">
        <v>7</v>
      </c>
      <c r="O17" s="14">
        <v>269</v>
      </c>
      <c r="P17" s="20"/>
      <c r="Q17" s="19">
        <v>0.47291666666666665</v>
      </c>
      <c r="R17" s="20"/>
      <c r="S17" s="20"/>
      <c r="T17" s="20"/>
      <c r="U17" s="20"/>
      <c r="V17" s="19">
        <v>0.58888888888888891</v>
      </c>
      <c r="W17" s="20"/>
      <c r="X17" s="20"/>
      <c r="Y17" s="19">
        <v>0.53402777777777777</v>
      </c>
      <c r="Z17" s="20"/>
      <c r="AA17" s="20"/>
      <c r="AB17" s="20"/>
      <c r="AC17" s="19">
        <v>0.54652777777777783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9">
        <v>0.60833333333333328</v>
      </c>
      <c r="AQ17" s="20"/>
      <c r="AR17" s="20"/>
      <c r="AS17" s="20"/>
      <c r="AT17" s="20"/>
      <c r="AU17" s="20"/>
      <c r="AV17" s="20"/>
      <c r="AW17" s="20"/>
      <c r="AX17" s="19">
        <v>0.61527777777777781</v>
      </c>
      <c r="AY17" s="19">
        <v>0.63055555555555554</v>
      </c>
      <c r="AZ17" s="20"/>
      <c r="BA17" s="20"/>
      <c r="BB17" s="20"/>
      <c r="BC17" s="20"/>
      <c r="BD17" s="20"/>
      <c r="BE17" s="20"/>
      <c r="BF17" s="20" t="s">
        <v>64</v>
      </c>
    </row>
    <row r="18" spans="1:58" x14ac:dyDescent="0.25">
      <c r="J18" s="4"/>
      <c r="K18" s="4"/>
      <c r="L18" s="1"/>
      <c r="M18" s="2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x14ac:dyDescent="0.25">
      <c r="C19" s="11" t="s">
        <v>109</v>
      </c>
      <c r="J19" s="4"/>
      <c r="K19" s="4"/>
      <c r="L19" s="1"/>
      <c r="M19" s="2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x14ac:dyDescent="0.25">
      <c r="J20" s="4"/>
      <c r="K20" s="4"/>
      <c r="L20" s="1"/>
      <c r="M20" s="2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x14ac:dyDescent="0.25">
      <c r="J21" s="4"/>
      <c r="K21" s="4"/>
      <c r="L21" s="1"/>
      <c r="M21" s="2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</sheetData>
  <pageMargins left="0.7" right="0.7" top="0.75" bottom="0.75" header="0.3" footer="0.3"/>
  <ignoredErrors>
    <ignoredError sqref="A3:A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TR150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Tomek</cp:lastModifiedBy>
  <dcterms:created xsi:type="dcterms:W3CDTF">2017-07-05T20:54:25Z</dcterms:created>
  <dcterms:modified xsi:type="dcterms:W3CDTF">2017-07-06T05:57:46Z</dcterms:modified>
</cp:coreProperties>
</file>